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01.12.2022\"/>
    </mc:Choice>
  </mc:AlternateContent>
  <xr:revisionPtr revIDLastSave="0" documentId="13_ncr:1_{DFA3E094-36BB-4B29-8365-363CB69D36C0}" xr6:coauthVersionLast="47" xr6:coauthVersionMax="47" xr10:uidLastSave="{00000000-0000-0000-0000-000000000000}"/>
  <bookViews>
    <workbookView xWindow="2550" yWindow="2550" windowWidth="12150" windowHeight="11385" activeTab="2" xr2:uid="{00000000-000D-0000-FFFF-FFFF00000000}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91029"/>
  <pivotCaches>
    <pivotCache cacheId="6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E12" i="2"/>
  <c r="E11" i="2"/>
  <c r="E10" i="2"/>
  <c r="E9" i="2"/>
  <c r="E8" i="2"/>
  <c r="E7" i="2"/>
  <c r="E6" i="2"/>
  <c r="E13" i="2" l="1"/>
  <c r="C15" i="9"/>
  <c r="D15" i="9"/>
  <c r="E14" i="9" l="1"/>
  <c r="E13" i="9" l="1"/>
  <c r="E12" i="9"/>
  <c r="E11" i="9"/>
  <c r="E10" i="9"/>
  <c r="E9" i="9"/>
  <c r="E8" i="9"/>
  <c r="E7" i="9"/>
  <c r="E6" i="9"/>
  <c r="E5" i="9"/>
  <c r="E15" i="9" l="1"/>
  <c r="K18" i="2"/>
</calcChain>
</file>

<file path=xl/sharedStrings.xml><?xml version="1.0" encoding="utf-8"?>
<sst xmlns="http://schemas.openxmlformats.org/spreadsheetml/2006/main" count="64" uniqueCount="51">
  <si>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</si>
  <si>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</si>
  <si>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</si>
  <si>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</si>
  <si>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</si>
  <si>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</si>
  <si>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</si>
  <si>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</si>
  <si>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</si>
  <si>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</si>
  <si>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</si>
  <si>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</si>
  <si>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</si>
  <si>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</si>
  <si>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</si>
  <si>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</si>
  <si>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</si>
  <si>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</si>
  <si>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</si>
  <si>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</si>
  <si>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</si>
  <si>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</si>
  <si>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</si>
  <si>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</si>
  <si>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</si>
  <si>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</si>
  <si>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</si>
  <si>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</si>
  <si>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</si>
  <si>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</si>
  <si>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</si>
  <si>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</si>
  <si>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</si>
  <si>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</si>
  <si>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</si>
  <si>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</si>
  <si>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</si>
  <si>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</si>
  <si>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</si>
  <si>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</si>
  <si>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</si>
  <si>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</si>
  <si>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</si>
  <si>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</si>
  <si>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</si>
  <si>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Период (по состоянию на _)</t>
  </si>
  <si>
    <t>ТОО Capital leasing group</t>
  </si>
  <si>
    <t>Информация о временно свободных средствах в лизинговых компаниях в разрезе программ Фонда по состоянию на 01.12.2022 г.</t>
  </si>
  <si>
    <t xml:space="preserve">Информация о временно свободных средствах в банках второго уровня в разрезе программ Фонда </t>
  </si>
  <si>
    <t>Сумма по полю ВСС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</si>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</sst>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 wrapText="1"/>
    </xf>
    <xf numFmtId="0" fontId="0" fillId="0" borderId="1" xfId="0" pivotButton="1" applyBorder="1" applyAlignment="1">
      <alignment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Continuous" vertical="justify" readingOrder="0"/>
    </dxf>
    <dxf>
      <numFmt numFmtId="164" formatCode="_-* #,##0.00_р_._-;\-* #,##0.00_р_._-;_-* &quot;-&quot;??_р_._-;_-@_-"/>
    </dxf>
    <dxf>
      <numFmt numFmtId="166" formatCode="_-* #,##0.0_р_._-;\-* #,##0.0_р_._-;_-* &quot;-&quot;??_р_._-;_-@_-"/>
    </dxf>
    <dxf>
      <alignment vertical="center" readingOrder="0"/>
    </dxf>
    <dxf>
      <alignment horizontal="centerContinuous" vertical="justify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/>
      </font>
    </dxf>
    <dxf>
      <font>
        <b/>
      </font>
    </dxf>
    <dxf>
      <alignment horizontal="centerContinuous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1%2012%202022%20&#1075;.%20&#1088;&#1072;&#1073;%20&#1092;&#1072;&#1081;&#1083;%20&#1042;&#1057;&#105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йгерим Жандосовна Ахатова" refreshedDate="44921.81715451389" createdVersion="6" refreshedVersion="8" minRefreshableVersion="3" recordCount="155" xr:uid="{939BF7C0-263F-4510-97F0-5BC9CE7361B6}">
  <cacheSource type="worksheet">
    <worksheetSource name="Исход_ВСС" r:id="rId2"/>
  </cacheSource>
  <cacheFields count="12">
    <cacheField name="Период (по состоянию на _)" numFmtId="14">
      <sharedItems containsSemiMixedTypes="0" containsNonDate="0" containsDate="1" containsString="0" minDate="2022-06-01T00:00:00" maxDate="2022-12-02T00:00:00" count="6">
        <d v="2022-06-01T00:00:00"/>
        <d v="2022-07-01T00:00:00"/>
        <d v="2022-08-01T00:00:00"/>
        <d v="2022-10-01T00:00:00"/>
        <d v="2022-12-01T00:00:00"/>
        <d v="2022-09-01T00:00:00" u="1"/>
      </sharedItems>
    </cacheField>
    <cacheField name="Партнер" numFmtId="0">
      <sharedItems count="27">
        <s v="АО Нурбанк"/>
        <s v="АО Исламский Банк Al Hilal"/>
        <s v="АО Евразийский банк"/>
        <s v="АО ДБ Казахстан-Зираат Интернешнл Банк"/>
        <s v="АО Казахстанская Иджара Компания"/>
        <s v="АО Банк ЦентрКредит"/>
        <s v="АО Народный Банк Казахстана"/>
        <s v="АО Народный Банк Казахстана _x000a_(АО Казкоммерцбанк)"/>
        <s v="АО Bank RBK"/>
        <s v="АО ForteBank"/>
        <s v="ТОО МФО Арнур Кредит" u="1"/>
        <s v="ТОО Нур Лизинг" u="1"/>
        <s v="АО Халык Лизинг" u="1"/>
        <s v="ТОО МФО Тойота Файнаншл" u="1"/>
        <s v="ТОО МФО РИЦ Кызылорда" u="1"/>
        <s v="ТОО МФО ТАС Финанс Групп" u="1"/>
        <s v="ТОО МФО ТТ Финанс" u="1"/>
        <s v="ТОО Техно Лизинг" u="1"/>
        <s v="ТОО МФО Экспресс Финанс" u="1"/>
        <s v="ТОО МФО Бизнес Финанс" u="1"/>
        <s v="АО Форте Лизинг" u="1"/>
        <s v="АО Лизинг Групп" u="1"/>
        <s v="ТОО МФО КМФ" u="1"/>
        <s v="ТОО МФО Ырыс" u="1"/>
        <s v="ТОО МФО Актобе ауыл микрокредит" u="1"/>
        <s v="ТОО Капитал Лизинг Групп" u="1"/>
        <s v="ТОО МФО Эко Финанс" u="1"/>
      </sharedItems>
    </cacheField>
    <cacheField name="Принадлежность средств" numFmtId="0">
      <sharedItems containsBlank="1" count="6">
        <s v="Средства Национального фонда РК (Продукты для МСБ, занятых в сфере обрабатывающей промышленности)"/>
        <s v="Бюджетные средства"/>
        <s v="Средства Фонда и МИО"/>
        <s v="Собственные программы Фонда"/>
        <m u="1"/>
        <s v="Программа финансирования МСБ на принципах исламского финансирования" u="1"/>
      </sharedItems>
    </cacheField>
    <cacheField name="Программа" numFmtId="0">
      <sharedItems containsBlank="1" count="14">
        <s v="Программа из средств 1 транша Национального фонда РК"/>
        <s v="Программа из средств 2 транша Национального фонда РК"/>
        <s v="Программа из средств 3 транша Национального фонда РК"/>
        <s v="Программа продуктивной занятости и массового предпринимательства"/>
        <s v="Программа регионального финансирования МСБ (Точечная программа)"/>
        <s v="Программа финансирования МСБ на принципах исламского финансирования"/>
        <s v="Программа Даму регионы"/>
        <s v="Программа Даму-Франчайзинг"/>
        <m u="1"/>
        <s v="Государственная программа развития продуктивной занятости и массового предпринимательства на 2017-2019 годы &quot;Енбек&quot;" u="1"/>
        <s v="Программа обусловленного размещения средств в МФО для последующего финансирования СМСП Даму-Микро" u="1"/>
        <s v="Программа обусловленного размещения средств в лизинговых компаниях для последующего финансирования СМСП &quot;Даму-Лизинг&quot;" u="1"/>
        <s v="Собственные программы Фонда" u="1"/>
        <s v="Программа регионального финансированияя МСБ (Точечная программа)" u="1"/>
      </sharedItems>
    </cacheField>
    <cacheField name="Остаток основного долга СЧП перед Партнером" numFmtId="164">
      <sharedItems containsString="0" containsBlank="1" containsNumber="1" minValue="2846119.22" maxValue="19899030399.089993"/>
    </cacheField>
    <cacheField name="Остаток основного долга Партнера перед Фондом" numFmtId="164">
      <sharedItems containsSemiMixedTypes="0" containsString="0" containsNumber="1" minValue="3640188.6" maxValue="20000000000"/>
    </cacheField>
    <cacheField name="Остаток средств Партнера, участвующих в программе" numFmtId="164">
      <sharedItems containsNonDate="0" containsString="0" containsBlank="1"/>
    </cacheField>
    <cacheField name="Сумма ближайшего погашения основного долга Партнера по программе" numFmtId="164">
      <sharedItems containsString="0" containsBlank="1" containsNumber="1" minValue="0" maxValue="1121018451.24"/>
    </cacheField>
    <cacheField name="Остаток свободных средств (графы ( 4+5) - графа 3)_x000a_всего" numFmtId="164">
      <sharedItems containsSemiMixedTypes="0" containsString="0" containsNumber="1" minValue="-735014634.84000087" maxValue="7622160191.9800053"/>
    </cacheField>
    <cacheField name="Остаток свободных средств (графы ( 4+5) - графа 3)2_x000a_в т.ч. с зарезервированные на внебалансовом счете Партнера" numFmtId="164">
      <sharedItems containsString="0" containsBlank="1" containsNumber="1" minValue="0" maxValue="5723720711.7600002"/>
    </cacheField>
    <cacheField name="ВСС" numFmtId="164">
      <sharedItems containsSemiMixedTypes="0" containsString="0" containsNumber="1" minValue="-5465127393.0099993" maxValue="6897543405.7299976"/>
    </cacheField>
    <cacheField name="Доля ВСС" numFmtId="0">
      <sharedItems containsSemiMixedTypes="0" containsString="0" containsNumber="1" minValue="-0.91085456550166655" maxValue="0.999998707407245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  <x v="0"/>
    <x v="0"/>
    <n v="803712187.29999995"/>
    <n v="918091609.66999996"/>
    <m/>
    <m/>
    <n v="114379422.37"/>
    <n v="0"/>
    <n v="114379422.37"/>
    <n v="0.12458388810579882"/>
  </r>
  <r>
    <x v="0"/>
    <x v="0"/>
    <x v="0"/>
    <x v="1"/>
    <n v="940484485.98000002"/>
    <n v="1237834619.8"/>
    <m/>
    <m/>
    <n v="297350133.81999993"/>
    <n v="21825000.040000081"/>
    <n v="275525133.77999985"/>
    <n v="0.22258638542886863"/>
  </r>
  <r>
    <x v="0"/>
    <x v="0"/>
    <x v="0"/>
    <x v="2"/>
    <n v="2058882025.95"/>
    <n v="2600476556.3499999"/>
    <m/>
    <m/>
    <n v="541594530.39999986"/>
    <n v="0"/>
    <n v="541594530.39999986"/>
    <n v="0.20826741509263053"/>
  </r>
  <r>
    <x v="0"/>
    <x v="0"/>
    <x v="1"/>
    <x v="3"/>
    <n v="574325179.06000018"/>
    <n v="654553760.67999995"/>
    <m/>
    <m/>
    <n v="80228581.619999766"/>
    <m/>
    <n v="80228581.619999766"/>
    <n v="0.12256988873863049"/>
  </r>
  <r>
    <x v="0"/>
    <x v="0"/>
    <x v="2"/>
    <x v="4"/>
    <n v="263675481.94999999"/>
    <n v="319678677.46999997"/>
    <m/>
    <n v="33743628.709999993"/>
    <n v="22259566.809999987"/>
    <m/>
    <n v="22259566.809999987"/>
    <n v="6.9631065125039263E-2"/>
  </r>
  <r>
    <x v="0"/>
    <x v="1"/>
    <x v="3"/>
    <x v="5"/>
    <n v="8642445569.1199989"/>
    <n v="9999999999"/>
    <m/>
    <m/>
    <n v="1357554429.8800011"/>
    <m/>
    <n v="1357554429.8800011"/>
    <n v="0.13575544300157566"/>
  </r>
  <r>
    <x v="0"/>
    <x v="2"/>
    <x v="3"/>
    <x v="6"/>
    <n v="2750732502.2599998"/>
    <n v="3113636363.6399999"/>
    <m/>
    <n v="409090909.08999997"/>
    <n v="-46187047.709999859"/>
    <n v="36120561.289999999"/>
    <n v="-82307608.999999851"/>
    <n v="-2.6434560554713608E-2"/>
  </r>
  <r>
    <x v="0"/>
    <x v="2"/>
    <x v="1"/>
    <x v="3"/>
    <n v="690674744.67999995"/>
    <n v="912570116"/>
    <m/>
    <m/>
    <n v="221895371.32000005"/>
    <m/>
    <n v="221895371.32000005"/>
    <n v="0.24315432582059268"/>
  </r>
  <r>
    <x v="0"/>
    <x v="2"/>
    <x v="0"/>
    <x v="0"/>
    <n v="2084485603.5"/>
    <n v="2525272034.48"/>
    <m/>
    <m/>
    <n v="440786430.98000002"/>
    <n v="44985469.880000003"/>
    <n v="395800961.10000002"/>
    <n v="0.15673596970771617"/>
  </r>
  <r>
    <x v="0"/>
    <x v="2"/>
    <x v="0"/>
    <x v="1"/>
    <n v="1772235959.0700002"/>
    <n v="2594991335"/>
    <m/>
    <m/>
    <n v="822755375.92999983"/>
    <n v="426926830.73000008"/>
    <n v="395828545.19999975"/>
    <n v="0.1525355941891805"/>
  </r>
  <r>
    <x v="0"/>
    <x v="2"/>
    <x v="0"/>
    <x v="2"/>
    <n v="1668428675.7599998"/>
    <n v="2315000000"/>
    <m/>
    <m/>
    <n v="646571324.24000025"/>
    <n v="93825046.600000009"/>
    <n v="552746277.64000022"/>
    <n v="0.23876729055723553"/>
  </r>
  <r>
    <x v="0"/>
    <x v="3"/>
    <x v="3"/>
    <x v="6"/>
    <n v="4212326727.8200002"/>
    <n v="5000000000"/>
    <m/>
    <m/>
    <n v="787673272.17999983"/>
    <m/>
    <n v="787673272.17999983"/>
    <n v="0.15753465443599995"/>
  </r>
  <r>
    <x v="0"/>
    <x v="4"/>
    <x v="3"/>
    <x v="5"/>
    <n v="5588022454"/>
    <n v="5931428571.4200001"/>
    <m/>
    <n v="258461538.46000001"/>
    <n v="84944578.960000068"/>
    <m/>
    <n v="84944578.960000068"/>
    <n v="1.4321099535666178E-2"/>
  </r>
  <r>
    <x v="0"/>
    <x v="5"/>
    <x v="0"/>
    <x v="0"/>
    <n v="7082441785.0400009"/>
    <n v="7411325378.8299999"/>
    <m/>
    <m/>
    <n v="328883593.78999901"/>
    <n v="422262074.55999994"/>
    <n v="-93378480.770000935"/>
    <n v="-1.2599430735659087E-2"/>
  </r>
  <r>
    <x v="0"/>
    <x v="5"/>
    <x v="0"/>
    <x v="1"/>
    <n v="3467532029.25"/>
    <n v="3683452295.8200002"/>
    <m/>
    <m/>
    <n v="215920266.57000017"/>
    <n v="1732449153.8900001"/>
    <n v="-1516528887.3199999"/>
    <n v="-0.41171400238872768"/>
  </r>
  <r>
    <x v="0"/>
    <x v="5"/>
    <x v="0"/>
    <x v="2"/>
    <n v="2890731748.2399998"/>
    <n v="3093246602.0700002"/>
    <m/>
    <m/>
    <n v="202514853.8300004"/>
    <n v="956400231.48000002"/>
    <n v="-753885377.64999962"/>
    <n v="-0.24371977880635176"/>
  </r>
  <r>
    <x v="0"/>
    <x v="5"/>
    <x v="3"/>
    <x v="6"/>
    <n v="4271591321.4499998"/>
    <n v="4580790853.5999994"/>
    <m/>
    <n v="83435628.590000004"/>
    <n v="225763903.55999961"/>
    <m/>
    <n v="225763903.55999961"/>
    <n v="4.9284918429003136E-2"/>
  </r>
  <r>
    <x v="0"/>
    <x v="5"/>
    <x v="1"/>
    <x v="3"/>
    <n v="1023962046.87"/>
    <n v="1183529889.9000001"/>
    <m/>
    <n v="1000000"/>
    <n v="158567843.03000009"/>
    <n v="103650397.68000001"/>
    <n v="54917445.350000083"/>
    <n v="4.6401401281585056E-2"/>
  </r>
  <r>
    <x v="0"/>
    <x v="5"/>
    <x v="2"/>
    <x v="4"/>
    <n v="1922607195.6000001"/>
    <n v="2152916910.6999998"/>
    <m/>
    <n v="23015222.949999999"/>
    <n v="207294492.14999968"/>
    <m/>
    <n v="207294492.14999968"/>
    <n v="9.6285412186483274E-2"/>
  </r>
  <r>
    <x v="0"/>
    <x v="6"/>
    <x v="0"/>
    <x v="0"/>
    <n v="15673953968.680006"/>
    <n v="20000000000"/>
    <m/>
    <m/>
    <n v="4326046031.319994"/>
    <n v="2777278770.71"/>
    <n v="1548767260.6099939"/>
    <n v="7.7438363030499696E-2"/>
  </r>
  <r>
    <x v="0"/>
    <x v="6"/>
    <x v="0"/>
    <x v="1"/>
    <n v="5741151843.4300013"/>
    <n v="6000000000"/>
    <m/>
    <m/>
    <n v="258848156.56999874"/>
    <n v="2041432819.6399999"/>
    <n v="-1782584663.0700011"/>
    <n v="-0.2970974438450002"/>
  </r>
  <r>
    <x v="0"/>
    <x v="6"/>
    <x v="0"/>
    <x v="2"/>
    <n v="5943032503.6700039"/>
    <n v="6000000000"/>
    <m/>
    <m/>
    <n v="56967496.329996109"/>
    <n v="5277496042.1099997"/>
    <n v="-5220528545.7800035"/>
    <n v="-0.87008809096333395"/>
  </r>
  <r>
    <x v="0"/>
    <x v="6"/>
    <x v="1"/>
    <x v="3"/>
    <n v="4712503118.8600006"/>
    <n v="8676787543.6099987"/>
    <m/>
    <n v="3001000"/>
    <n v="3961283424.7499981"/>
    <n v="117971265.42999999"/>
    <n v="3843312159.3199983"/>
    <n v="0.44294183071825899"/>
  </r>
  <r>
    <x v="0"/>
    <x v="6"/>
    <x v="2"/>
    <x v="4"/>
    <n v="8779391689.4899998"/>
    <n v="13061483162.369999"/>
    <m/>
    <n v="88308416.280000001"/>
    <n v="4193783056.599999"/>
    <n v="163270673.15000001"/>
    <n v="4030512383.4499989"/>
    <n v="0.3085799930487117"/>
  </r>
  <r>
    <x v="0"/>
    <x v="7"/>
    <x v="0"/>
    <x v="0"/>
    <n v="12717441085.020002"/>
    <n v="20000000000"/>
    <m/>
    <m/>
    <n v="7282558914.9799976"/>
    <n v="385015509.25"/>
    <n v="6897543405.7299976"/>
    <n v="0.34487717028649989"/>
  </r>
  <r>
    <x v="0"/>
    <x v="7"/>
    <x v="0"/>
    <x v="1"/>
    <n v="5464712139.920001"/>
    <n v="6000000000"/>
    <m/>
    <m/>
    <n v="535287860.07999897"/>
    <n v="2228202008.1800003"/>
    <n v="-1692914148.1000013"/>
    <n v="-0.28215235801666688"/>
  </r>
  <r>
    <x v="0"/>
    <x v="7"/>
    <x v="0"/>
    <x v="2"/>
    <n v="5607014885.4000006"/>
    <n v="6000000000"/>
    <m/>
    <m/>
    <n v="392985114.59999943"/>
    <n v="1196603955.1699998"/>
    <n v="-803618840.57000041"/>
    <n v="-0.1339364734283334"/>
  </r>
  <r>
    <x v="0"/>
    <x v="7"/>
    <x v="2"/>
    <x v="4"/>
    <n v="206705973.31999999"/>
    <n v="308547218.90000004"/>
    <m/>
    <n v="39251094.800000004"/>
    <n v="62590150.780000038"/>
    <m/>
    <n v="62590150.780000038"/>
    <n v="0.20285436700139395"/>
  </r>
  <r>
    <x v="0"/>
    <x v="8"/>
    <x v="0"/>
    <x v="0"/>
    <n v="1700334991.29"/>
    <n v="1968249098.96"/>
    <m/>
    <m/>
    <n v="267914107.67000008"/>
    <n v="468338239.05000001"/>
    <n v="-200424131.37999994"/>
    <n v="-0.10182864124561354"/>
  </r>
  <r>
    <x v="0"/>
    <x v="8"/>
    <x v="0"/>
    <x v="1"/>
    <n v="3385899172.0400004"/>
    <n v="3993887924.1199999"/>
    <m/>
    <m/>
    <n v="607988752.07999945"/>
    <n v="529897787.29999989"/>
    <n v="78090964.779999554"/>
    <n v="1.9552617966165354E-2"/>
  </r>
  <r>
    <x v="0"/>
    <x v="8"/>
    <x v="0"/>
    <x v="2"/>
    <n v="3365003803.2500005"/>
    <n v="3966021009.4299998"/>
    <m/>
    <m/>
    <n v="601017206.17999935"/>
    <n v="372072991.05000001"/>
    <n v="228944215.12999934"/>
    <n v="5.7726425196850735E-2"/>
  </r>
  <r>
    <x v="0"/>
    <x v="8"/>
    <x v="3"/>
    <x v="6"/>
    <n v="5033769545.3999996"/>
    <n v="8062851943.8999996"/>
    <m/>
    <n v="167784267.38"/>
    <n v="2861298131.1199999"/>
    <n v="2284480421.1399999"/>
    <n v="576817709.98000002"/>
    <n v="7.154015899006988E-2"/>
  </r>
  <r>
    <x v="0"/>
    <x v="8"/>
    <x v="2"/>
    <x v="4"/>
    <n v="415574702.4799999"/>
    <n v="526515067.38999999"/>
    <m/>
    <n v="11560671"/>
    <n v="99379693.910000086"/>
    <n v="222152828.86000001"/>
    <n v="-122773134.94999993"/>
    <n v="-0.23318066766560258"/>
  </r>
  <r>
    <x v="0"/>
    <x v="8"/>
    <x v="3"/>
    <x v="7"/>
    <n v="7979639.1800000006"/>
    <n v="7480377.2000000002"/>
    <m/>
    <m/>
    <n v="-499261.98000000045"/>
    <m/>
    <n v="-499261.98000000045"/>
    <n v="-6.674288831317228E-2"/>
  </r>
  <r>
    <x v="0"/>
    <x v="9"/>
    <x v="0"/>
    <x v="0"/>
    <n v="9473817905.7600021"/>
    <n v="10197300928"/>
    <m/>
    <m/>
    <n v="723483022.23999786"/>
    <n v="635494677"/>
    <n v="87988345.239997864"/>
    <n v="8.6285916107856839E-3"/>
  </r>
  <r>
    <x v="0"/>
    <x v="9"/>
    <x v="0"/>
    <x v="1"/>
    <n v="3333950731.5399995"/>
    <n v="4451329061"/>
    <m/>
    <m/>
    <n v="1117378329.4600005"/>
    <n v="1006410941.2800002"/>
    <n v="110967388.18000031"/>
    <n v="2.4929046282431266E-2"/>
  </r>
  <r>
    <x v="0"/>
    <x v="9"/>
    <x v="0"/>
    <x v="2"/>
    <n v="4837138325.9299984"/>
    <n v="5830133396"/>
    <m/>
    <m/>
    <n v="992995070.0700016"/>
    <n v="736624491.15000057"/>
    <n v="256370578.92000103"/>
    <n v="4.3973364159368034E-2"/>
  </r>
  <r>
    <x v="0"/>
    <x v="9"/>
    <x v="1"/>
    <x v="3"/>
    <n v="4215101311.7699986"/>
    <n v="5042224336"/>
    <m/>
    <n v="1000000"/>
    <n v="826123024.23000145"/>
    <n v="100183917.68000001"/>
    <n v="725939106.55000138"/>
    <n v="0.14397199691552981"/>
  </r>
  <r>
    <x v="0"/>
    <x v="9"/>
    <x v="2"/>
    <x v="4"/>
    <n v="5802725782.2600002"/>
    <n v="6783728900.0699997"/>
    <m/>
    <n v="18181818.18"/>
    <n v="962821299.62999952"/>
    <n v="422505987.97000003"/>
    <n v="540315311.65999949"/>
    <n v="7.9648718222572856E-2"/>
  </r>
  <r>
    <x v="1"/>
    <x v="0"/>
    <x v="0"/>
    <x v="0"/>
    <n v="776010636.71000004"/>
    <n v="918091609.66999996"/>
    <m/>
    <m/>
    <n v="142080972.95999992"/>
    <m/>
    <n v="142080972.95999992"/>
    <n v="0.15475685809945447"/>
  </r>
  <r>
    <x v="1"/>
    <x v="0"/>
    <x v="0"/>
    <x v="1"/>
    <n v="918759554.50999975"/>
    <n v="1237834619.8"/>
    <m/>
    <m/>
    <n v="319075065.2900002"/>
    <m/>
    <n v="319075065.2900002"/>
    <n v="0.25776873597343236"/>
  </r>
  <r>
    <x v="1"/>
    <x v="0"/>
    <x v="0"/>
    <x v="2"/>
    <n v="1880457116.8200002"/>
    <n v="2440696366.9699998"/>
    <m/>
    <m/>
    <n v="560239250.14999962"/>
    <m/>
    <n v="560239250.14999962"/>
    <n v="0.22954073998377278"/>
  </r>
  <r>
    <x v="1"/>
    <x v="0"/>
    <x v="1"/>
    <x v="3"/>
    <n v="540145954.78999996"/>
    <n v="652415590.52999997"/>
    <m/>
    <m/>
    <n v="112269635.74000001"/>
    <m/>
    <n v="112269635.74000001"/>
    <n v="0.17208300563264595"/>
  </r>
  <r>
    <x v="1"/>
    <x v="0"/>
    <x v="2"/>
    <x v="4"/>
    <n v="250907630.18000001"/>
    <n v="301251275"/>
    <m/>
    <n v="17082589.350000001"/>
    <n v="33261055.469999991"/>
    <m/>
    <n v="33261055.469999991"/>
    <n v="0.11040967534494249"/>
  </r>
  <r>
    <x v="1"/>
    <x v="2"/>
    <x v="3"/>
    <x v="6"/>
    <m/>
    <n v="3113636363.6399999"/>
    <m/>
    <n v="659090909.08999991"/>
    <n v="2454545454.5500002"/>
    <m/>
    <n v="2454545454.5500002"/>
    <n v="0.78832116788375095"/>
  </r>
  <r>
    <x v="1"/>
    <x v="2"/>
    <x v="1"/>
    <x v="3"/>
    <m/>
    <n v="773638871.75999999"/>
    <m/>
    <n v="1000"/>
    <n v="773637871.75999999"/>
    <m/>
    <n v="773637871.75999999"/>
    <n v="0.99999870740724583"/>
  </r>
  <r>
    <x v="1"/>
    <x v="2"/>
    <x v="0"/>
    <x v="0"/>
    <n v="2061248760.6900001"/>
    <n v="2525272034.48"/>
    <m/>
    <m/>
    <n v="464023273.78999996"/>
    <n v="33844480"/>
    <n v="430178793.78999996"/>
    <n v="0.17034948627963628"/>
  </r>
  <r>
    <x v="1"/>
    <x v="2"/>
    <x v="0"/>
    <x v="1"/>
    <n v="2456794275.1300001"/>
    <n v="2594991335"/>
    <m/>
    <m/>
    <n v="138197059.86999989"/>
    <n v="136606423.25999999"/>
    <n v="1590636.6099998951"/>
    <n v="6.1296413153529667E-4"/>
  </r>
  <r>
    <x v="1"/>
    <x v="2"/>
    <x v="0"/>
    <x v="2"/>
    <n v="2010180488.4400001"/>
    <n v="2315000000"/>
    <m/>
    <m/>
    <n v="304819511.55999994"/>
    <n v="307425503.86000001"/>
    <n v="-2605992.3000000715"/>
    <n v="-1.1256986177106141E-3"/>
  </r>
  <r>
    <x v="1"/>
    <x v="8"/>
    <x v="0"/>
    <x v="0"/>
    <n v="1821289146.5300002"/>
    <n v="1968249098.96"/>
    <m/>
    <m/>
    <n v="146959952.42999983"/>
    <n v="146959952.42999959"/>
    <n v="2.384185791015625E-7"/>
    <n v="1.2113231969852806E-16"/>
  </r>
  <r>
    <x v="1"/>
    <x v="8"/>
    <x v="0"/>
    <x v="1"/>
    <n v="3337390591.309999"/>
    <n v="3993887924.1199999"/>
    <m/>
    <m/>
    <n v="656497332.8100009"/>
    <n v="298078104.25999999"/>
    <n v="358419228.55000091"/>
    <n v="8.9741934515844932E-2"/>
  </r>
  <r>
    <x v="1"/>
    <x v="8"/>
    <x v="0"/>
    <x v="2"/>
    <n v="3178981794.4599986"/>
    <n v="3966021009.4299998"/>
    <m/>
    <m/>
    <n v="787039214.97000122"/>
    <n v="328655649.88999999"/>
    <n v="458383565.08000124"/>
    <n v="0.11557769461888971"/>
  </r>
  <r>
    <x v="1"/>
    <x v="8"/>
    <x v="3"/>
    <x v="6"/>
    <n v="4865132575.8099995"/>
    <n v="7895067676.5199995"/>
    <m/>
    <m/>
    <n v="3029935100.71"/>
    <n v="1634956342.1800001"/>
    <n v="1394978758.53"/>
    <n v="0.17668990510096311"/>
  </r>
  <r>
    <x v="1"/>
    <x v="8"/>
    <x v="2"/>
    <x v="4"/>
    <n v="497747583.10000008"/>
    <n v="5043454396.3899994"/>
    <m/>
    <n v="5122029.9800000004"/>
    <n v="4540584783.3099995"/>
    <n v="183939644.88999999"/>
    <n v="4356645138.4199991"/>
    <n v="0.86382165793714638"/>
  </r>
  <r>
    <x v="1"/>
    <x v="8"/>
    <x v="3"/>
    <x v="7"/>
    <n v="7282925.75"/>
    <n v="7480377.2000000002"/>
    <m/>
    <m/>
    <n v="197451.45000000019"/>
    <m/>
    <n v="197451.45000000019"/>
    <n v="2.6395921585344678E-2"/>
  </r>
  <r>
    <x v="1"/>
    <x v="5"/>
    <x v="0"/>
    <x v="0"/>
    <n v="6819727123.1199999"/>
    <n v="7411325378.8299999"/>
    <m/>
    <m/>
    <n v="591598255.71000004"/>
    <n v="289326248.56999999"/>
    <n v="302272007.14000005"/>
    <n v="4.0785148632580842E-2"/>
  </r>
  <r>
    <x v="1"/>
    <x v="5"/>
    <x v="0"/>
    <x v="1"/>
    <n v="3223509049.5299997"/>
    <n v="3683452295.8200002"/>
    <m/>
    <m/>
    <n v="459943246.29000044"/>
    <n v="1270264393.8799999"/>
    <n v="-810321147.58999944"/>
    <n v="-0.21998958653803005"/>
  </r>
  <r>
    <x v="1"/>
    <x v="5"/>
    <x v="0"/>
    <x v="2"/>
    <n v="2836083502.27"/>
    <n v="3093246602.0700002"/>
    <m/>
    <m/>
    <n v="257163099.80000019"/>
    <n v="973136213.89999998"/>
    <n v="-715973114.09999979"/>
    <n v="-0.23146331547600205"/>
  </r>
  <r>
    <x v="1"/>
    <x v="5"/>
    <x v="3"/>
    <x v="6"/>
    <n v="4001542302.3400002"/>
    <n v="4497355225.0100002"/>
    <m/>
    <m/>
    <n v="495812922.67000008"/>
    <m/>
    <n v="495812922.67000008"/>
    <n v="0.11024544379166705"/>
  </r>
  <r>
    <x v="1"/>
    <x v="5"/>
    <x v="1"/>
    <x v="3"/>
    <n v="989415371.13"/>
    <n v="1154529889.9000001"/>
    <m/>
    <m/>
    <n v="165114518.7700001"/>
    <n v="103650397.68000001"/>
    <n v="61464121.090000093"/>
    <n v="5.3237358017057333E-2"/>
  </r>
  <r>
    <x v="1"/>
    <x v="5"/>
    <x v="2"/>
    <x v="4"/>
    <n v="1780440241.97"/>
    <n v="2078702687.75"/>
    <m/>
    <n v="1000"/>
    <n v="298261445.77999997"/>
    <m/>
    <n v="298261445.77999997"/>
    <n v="0.14348441820837779"/>
  </r>
  <r>
    <x v="1"/>
    <x v="6"/>
    <x v="0"/>
    <x v="0"/>
    <n v="16551057726.490005"/>
    <n v="20000000000"/>
    <m/>
    <m/>
    <n v="3448942273.5099945"/>
    <n v="3185903811.1800003"/>
    <n v="263038462.3299942"/>
    <n v="1.315192311649971E-2"/>
  </r>
  <r>
    <x v="1"/>
    <x v="6"/>
    <x v="0"/>
    <x v="1"/>
    <n v="5975761382.2700005"/>
    <n v="6000000000"/>
    <m/>
    <m/>
    <n v="24238617.729999542"/>
    <n v="1882900592.8099999"/>
    <n v="-1858661975.0800004"/>
    <n v="-0.30977699584666674"/>
  </r>
  <r>
    <x v="1"/>
    <x v="6"/>
    <x v="0"/>
    <x v="2"/>
    <n v="5741406681.249999"/>
    <n v="6000000000"/>
    <m/>
    <m/>
    <n v="258593318.75000095"/>
    <n v="5723720711.7600002"/>
    <n v="-5465127393.0099993"/>
    <n v="-0.91085456550166655"/>
  </r>
  <r>
    <x v="1"/>
    <x v="6"/>
    <x v="1"/>
    <x v="3"/>
    <n v="6786974553.5"/>
    <n v="7900626661.4699993"/>
    <m/>
    <n v="4001000"/>
    <n v="1109651107.9699993"/>
    <n v="105511977.96000001"/>
    <n v="1004139130.0099993"/>
    <n v="0.12709613718453672"/>
  </r>
  <r>
    <x v="1"/>
    <x v="6"/>
    <x v="2"/>
    <x v="4"/>
    <n v="10641158554.390005"/>
    <n v="12441243833.200001"/>
    <m/>
    <n v="78897305.620000005"/>
    <n v="1721187973.1899958"/>
    <n v="199171621.30000001"/>
    <n v="1522016351.8899958"/>
    <n v="0.12233634934703465"/>
  </r>
  <r>
    <x v="1"/>
    <x v="7"/>
    <x v="0"/>
    <x v="0"/>
    <n v="12377839808.019995"/>
    <n v="20000000000"/>
    <m/>
    <m/>
    <n v="7622160191.9800053"/>
    <n v="800421878.59000003"/>
    <n v="6821738313.3900051"/>
    <n v="0.34108691566950028"/>
  </r>
  <r>
    <x v="1"/>
    <x v="7"/>
    <x v="0"/>
    <x v="1"/>
    <n v="5066190451.5200005"/>
    <n v="6000000000"/>
    <m/>
    <m/>
    <n v="933809548.47999954"/>
    <n v="1802469809.26"/>
    <n v="-868660260.78000045"/>
    <n v="-0.14477671013000007"/>
  </r>
  <r>
    <x v="1"/>
    <x v="7"/>
    <x v="0"/>
    <x v="2"/>
    <n v="5405261787.3199997"/>
    <n v="6000000000"/>
    <m/>
    <m/>
    <n v="594738212.68000031"/>
    <n v="1759708173.23"/>
    <n v="-1164969960.5499997"/>
    <n v="-0.19416166009166663"/>
  </r>
  <r>
    <x v="1"/>
    <x v="7"/>
    <x v="2"/>
    <x v="4"/>
    <n v="172942285.13"/>
    <n v="209514255.78"/>
    <m/>
    <n v="31211601.469999999"/>
    <n v="5360369.1800000072"/>
    <m/>
    <n v="5360369.1800000072"/>
    <n v="2.5584746775554269E-2"/>
  </r>
  <r>
    <x v="1"/>
    <x v="9"/>
    <x v="0"/>
    <x v="0"/>
    <n v="9456849523.1799984"/>
    <n v="10197300928"/>
    <m/>
    <m/>
    <n v="740451404.8200016"/>
    <n v="440217349"/>
    <n v="300234055.8200016"/>
    <n v="2.9442502279756356E-2"/>
  </r>
  <r>
    <x v="1"/>
    <x v="9"/>
    <x v="0"/>
    <x v="1"/>
    <n v="3343185210.2500019"/>
    <n v="4451329061"/>
    <m/>
    <m/>
    <n v="1108143850.7499981"/>
    <n v="1027363134.3099998"/>
    <n v="80780716.439998269"/>
    <n v="1.8147549941376545E-2"/>
  </r>
  <r>
    <x v="1"/>
    <x v="9"/>
    <x v="0"/>
    <x v="2"/>
    <n v="4834281148.0599985"/>
    <n v="5830133396"/>
    <m/>
    <m/>
    <n v="995852247.94000149"/>
    <n v="641388110.35000002"/>
    <n v="354464137.59000146"/>
    <n v="6.0798632469232353E-2"/>
  </r>
  <r>
    <x v="1"/>
    <x v="9"/>
    <x v="1"/>
    <x v="3"/>
    <n v="4160836342.6399994"/>
    <n v="5042224336"/>
    <m/>
    <n v="2000000"/>
    <n v="879387993.36000061"/>
    <n v="123073351.75"/>
    <n v="756314641.61000061"/>
    <n v="0.14999623007848667"/>
  </r>
  <r>
    <x v="1"/>
    <x v="9"/>
    <x v="2"/>
    <x v="4"/>
    <n v="5632865029.4799995"/>
    <n v="6642847082.3199997"/>
    <m/>
    <n v="10499999.93"/>
    <n v="999482052.91000021"/>
    <n v="638048235.15999997"/>
    <n v="361433817.75000024"/>
    <n v="5.4409474321930391E-2"/>
  </r>
  <r>
    <x v="1"/>
    <x v="1"/>
    <x v="3"/>
    <x v="5"/>
    <n v="8594697882.6199989"/>
    <n v="9999999999"/>
    <m/>
    <m/>
    <n v="1405302116.3800011"/>
    <m/>
    <n v="1405302116.3800011"/>
    <n v="0.14053021165205312"/>
  </r>
  <r>
    <x v="1"/>
    <x v="3"/>
    <x v="3"/>
    <x v="6"/>
    <n v="3810172064.98"/>
    <n v="5000000000"/>
    <m/>
    <m/>
    <n v="1189827935.02"/>
    <m/>
    <n v="1189827935.02"/>
    <n v="0.237965587004"/>
  </r>
  <r>
    <x v="1"/>
    <x v="4"/>
    <x v="3"/>
    <x v="5"/>
    <n v="5564008291"/>
    <n v="5717142857.1300001"/>
    <m/>
    <n v="258461538.46000001"/>
    <n v="-105326972.32999989"/>
    <m/>
    <n v="-105326972.32999989"/>
    <n v="-1.84230086534647E-2"/>
  </r>
  <r>
    <x v="2"/>
    <x v="0"/>
    <x v="0"/>
    <x v="0"/>
    <n v="752432332.97000027"/>
    <n v="892719684.76999998"/>
    <m/>
    <m/>
    <n v="140287351.79999971"/>
    <n v="0"/>
    <n v="140287351.79999971"/>
    <n v="0.15714602712736564"/>
  </r>
  <r>
    <x v="2"/>
    <x v="0"/>
    <x v="0"/>
    <x v="1"/>
    <n v="897022673.86999989"/>
    <n v="1237834619.8"/>
    <m/>
    <m/>
    <n v="340811945.93000007"/>
    <n v="24651190.519999981"/>
    <n v="316160755.41000009"/>
    <n v="0.25541437470950923"/>
  </r>
  <r>
    <x v="2"/>
    <x v="0"/>
    <x v="0"/>
    <x v="2"/>
    <n v="1831504003.95"/>
    <n v="2351609900.1599998"/>
    <m/>
    <m/>
    <n v="520105896.2099998"/>
    <n v="0"/>
    <n v="520105896.2099998"/>
    <n v="0.2211701422819374"/>
  </r>
  <r>
    <x v="2"/>
    <x v="0"/>
    <x v="1"/>
    <x v="3"/>
    <n v="491403353.27999997"/>
    <n v="603093569.38999999"/>
    <m/>
    <m/>
    <n v="111690216.11000001"/>
    <m/>
    <n v="111690216.11000001"/>
    <n v="0.18519550162501197"/>
  </r>
  <r>
    <x v="2"/>
    <x v="0"/>
    <x v="2"/>
    <x v="4"/>
    <n v="225280835.52000001"/>
    <n v="297844199.85000002"/>
    <m/>
    <n v="13675514.199999999"/>
    <n v="58887850.13000001"/>
    <m/>
    <n v="58887850.13000001"/>
    <n v="0.19771360382259265"/>
  </r>
  <r>
    <x v="2"/>
    <x v="2"/>
    <x v="3"/>
    <x v="6"/>
    <n v="2595325751.6999998"/>
    <n v="3113636363.6399999"/>
    <m/>
    <n v="659090909.08999991"/>
    <n v="-140780297.14999986"/>
    <n v="51188021.049999997"/>
    <n v="-191968318.19999987"/>
    <n v="-6.1654058399927957E-2"/>
  </r>
  <r>
    <x v="2"/>
    <x v="2"/>
    <x v="1"/>
    <x v="3"/>
    <n v="652388797.84000003"/>
    <n v="773638871.75999999"/>
    <m/>
    <n v="1000"/>
    <n v="121249073.91999996"/>
    <n v="0"/>
    <n v="121249073.91999996"/>
    <n v="0.15672567440175644"/>
  </r>
  <r>
    <x v="2"/>
    <x v="2"/>
    <x v="0"/>
    <x v="0"/>
    <n v="2041804092.76"/>
    <n v="2525272034.48"/>
    <m/>
    <m/>
    <n v="483467941.72000003"/>
    <n v="33844480"/>
    <n v="449623461.72000003"/>
    <n v="0.17804951529215576"/>
  </r>
  <r>
    <x v="2"/>
    <x v="2"/>
    <x v="0"/>
    <x v="1"/>
    <n v="2456794275.1300001"/>
    <n v="2594991335"/>
    <m/>
    <m/>
    <n v="138197059.86999989"/>
    <n v="136606423.25999999"/>
    <n v="1590636.6099998951"/>
    <n v="6.1296413153529667E-4"/>
  </r>
  <r>
    <x v="2"/>
    <x v="2"/>
    <x v="0"/>
    <x v="2"/>
    <n v="2028853508.27"/>
    <n v="2315000000"/>
    <m/>
    <m/>
    <n v="286146491.73000002"/>
    <n v="307425503.86000001"/>
    <n v="-21279012.129999995"/>
    <n v="-9.1917978963282909E-3"/>
  </r>
  <r>
    <x v="2"/>
    <x v="8"/>
    <x v="0"/>
    <x v="0"/>
    <n v="1753114887.6100001"/>
    <n v="1968249098.96"/>
    <m/>
    <m/>
    <n v="215134211.3499999"/>
    <n v="215134211.34999967"/>
    <n v="2.384185791015625E-7"/>
    <n v="1.2113231969852806E-16"/>
  </r>
  <r>
    <x v="2"/>
    <x v="8"/>
    <x v="0"/>
    <x v="1"/>
    <n v="3242307196.999999"/>
    <n v="3993887924.1199999"/>
    <m/>
    <m/>
    <n v="751580727.12000084"/>
    <n v="418136051.99000001"/>
    <n v="333444675.13000083"/>
    <n v="8.3488741162778352E-2"/>
  </r>
  <r>
    <x v="2"/>
    <x v="8"/>
    <x v="0"/>
    <x v="2"/>
    <n v="3043718232.6600008"/>
    <n v="3966021009.4299998"/>
    <m/>
    <m/>
    <n v="922302776.76999903"/>
    <n v="387889681.56999999"/>
    <n v="534413095.19999903"/>
    <n v="0.1347479234046734"/>
  </r>
  <r>
    <x v="2"/>
    <x v="8"/>
    <x v="3"/>
    <x v="6"/>
    <n v="5090896760.1000004"/>
    <n v="7895067676.5199995"/>
    <m/>
    <m/>
    <n v="2804170916.4199991"/>
    <n v="249637896.85999998"/>
    <n v="2554533019.559999"/>
    <n v="0.32356062344559788"/>
  </r>
  <r>
    <x v="2"/>
    <x v="8"/>
    <x v="2"/>
    <x v="4"/>
    <n v="506220707.16000003"/>
    <n v="5043454396.3899994"/>
    <m/>
    <n v="5122029.9800000004"/>
    <n v="4532111659.25"/>
    <n v="7960086.7299999595"/>
    <n v="4524151572.5200005"/>
    <n v="0.8970342977143394"/>
  </r>
  <r>
    <x v="2"/>
    <x v="8"/>
    <x v="3"/>
    <x v="7"/>
    <n v="5078777.4800000004"/>
    <n v="7480377.2000000002"/>
    <m/>
    <m/>
    <n v="2401599.7199999997"/>
    <m/>
    <n v="2401599.7199999997"/>
    <n v="0.32105329126985732"/>
  </r>
  <r>
    <x v="2"/>
    <x v="5"/>
    <x v="0"/>
    <x v="0"/>
    <n v="6636731872.0600033"/>
    <n v="7411325378.8299999"/>
    <m/>
    <n v="287716760.56999999"/>
    <n v="486876746.19999665"/>
    <n v="287716760.56999999"/>
    <n v="199159985.62999666"/>
    <n v="2.6872384553360055E-2"/>
  </r>
  <r>
    <x v="2"/>
    <x v="5"/>
    <x v="0"/>
    <x v="1"/>
    <n v="3266500727.8099995"/>
    <n v="3683452295.8200002"/>
    <m/>
    <n v="1112489150.2399998"/>
    <n v="-695537582.22999907"/>
    <n v="1112489150.2399998"/>
    <n v="-1808026732.4699988"/>
    <n v="-0.49085113292270854"/>
  </r>
  <r>
    <x v="2"/>
    <x v="5"/>
    <x v="0"/>
    <x v="2"/>
    <n v="2707242785.670001"/>
    <n v="3093246602.0700002"/>
    <m/>
    <n v="1121018451.24"/>
    <n v="-735014634.84000087"/>
    <n v="1121018451.24"/>
    <n v="-1856033086.0800009"/>
    <n v="-0.60002751957698552"/>
  </r>
  <r>
    <x v="2"/>
    <x v="5"/>
    <x v="3"/>
    <x v="6"/>
    <n v="3818946182.6899991"/>
    <n v="4497355225.0100002"/>
    <m/>
    <m/>
    <n v="678409042.32000113"/>
    <m/>
    <n v="678409042.32000113"/>
    <n v="0.15084622147419824"/>
  </r>
  <r>
    <x v="2"/>
    <x v="5"/>
    <x v="1"/>
    <x v="3"/>
    <n v="958250456.33999991"/>
    <n v="1154529889.9000001"/>
    <m/>
    <m/>
    <n v="196279433.56000018"/>
    <n v="73093092.310000002"/>
    <n v="123186341.25000018"/>
    <n v="0.1066982694234707"/>
  </r>
  <r>
    <x v="2"/>
    <x v="5"/>
    <x v="2"/>
    <x v="4"/>
    <n v="1525295264.8899999"/>
    <n v="6013702687.75"/>
    <m/>
    <n v="1000"/>
    <n v="4488406422.8600006"/>
    <m/>
    <n v="4488406422.8600006"/>
    <n v="0.74636320681482138"/>
  </r>
  <r>
    <x v="2"/>
    <x v="6"/>
    <x v="0"/>
    <x v="0"/>
    <n v="17345203605.889999"/>
    <n v="20000000000"/>
    <m/>
    <m/>
    <n v="2654796394.1100006"/>
    <n v="2129232945.1900001"/>
    <n v="525563448.92000055"/>
    <n v="2.6278172446000028E-2"/>
  </r>
  <r>
    <x v="2"/>
    <x v="6"/>
    <x v="0"/>
    <x v="1"/>
    <n v="5857567509.5500031"/>
    <n v="6000000000"/>
    <m/>
    <m/>
    <n v="142432490.44999695"/>
    <n v="1774666607.3900001"/>
    <n v="-1632234116.9400032"/>
    <n v="-0.27203901949000053"/>
  </r>
  <r>
    <x v="2"/>
    <x v="6"/>
    <x v="0"/>
    <x v="2"/>
    <n v="5837315955.7600012"/>
    <n v="6000000000"/>
    <m/>
    <m/>
    <n v="162684044.23999882"/>
    <n v="3077032638.8800001"/>
    <n v="-2914348594.6400013"/>
    <n v="-0.48572476577333357"/>
  </r>
  <r>
    <x v="2"/>
    <x v="6"/>
    <x v="1"/>
    <x v="3"/>
    <n v="6508048423.0900021"/>
    <n v="7898626661.4699993"/>
    <m/>
    <n v="2001000"/>
    <n v="1388577238.3799973"/>
    <n v="99343798.709999993"/>
    <n v="1289233439.6699972"/>
    <n v="0.1632224809356998"/>
  </r>
  <r>
    <x v="2"/>
    <x v="6"/>
    <x v="2"/>
    <x v="4"/>
    <n v="10611508884.940001"/>
    <n v="12373377527.279999"/>
    <m/>
    <n v="11031999.699999999"/>
    <n v="1750836642.6399982"/>
    <n v="274256701.42000002"/>
    <n v="1476579941.2199981"/>
    <n v="0.11933523712216272"/>
  </r>
  <r>
    <x v="2"/>
    <x v="7"/>
    <x v="0"/>
    <x v="0"/>
    <n v="12852345517.079998"/>
    <n v="20000000000"/>
    <m/>
    <m/>
    <n v="7147654482.920002"/>
    <n v="940311874.92999995"/>
    <n v="6207342607.9900017"/>
    <n v="0.31036713039950009"/>
  </r>
  <r>
    <x v="2"/>
    <x v="7"/>
    <x v="0"/>
    <x v="1"/>
    <n v="4545764663.2800007"/>
    <n v="6000000000"/>
    <m/>
    <m/>
    <n v="1454235336.7199993"/>
    <n v="2229046296.3600001"/>
    <n v="-774810959.64000082"/>
    <n v="-0.12913515994000013"/>
  </r>
  <r>
    <x v="2"/>
    <x v="7"/>
    <x v="0"/>
    <x v="2"/>
    <n v="5537063020.6800013"/>
    <n v="6000000000"/>
    <m/>
    <m/>
    <n v="462936979.31999874"/>
    <n v="1683237145.79"/>
    <n v="-1220300166.4700012"/>
    <n v="-0.20338336107833355"/>
  </r>
  <r>
    <x v="2"/>
    <x v="7"/>
    <x v="2"/>
    <x v="4"/>
    <n v="158592958.65000004"/>
    <n v="207952477.33000001"/>
    <m/>
    <n v="29649823.019999996"/>
    <n v="19709695.659999982"/>
    <m/>
    <n v="19709695.659999982"/>
    <n v="9.4779806968698158E-2"/>
  </r>
  <r>
    <x v="2"/>
    <x v="9"/>
    <x v="0"/>
    <x v="0"/>
    <n v="9296758943.1000042"/>
    <n v="10197300928"/>
    <m/>
    <m/>
    <n v="900541984.8999958"/>
    <n v="437217349"/>
    <n v="463324635.8999958"/>
    <n v="4.543600695629052E-2"/>
  </r>
  <r>
    <x v="2"/>
    <x v="9"/>
    <x v="0"/>
    <x v="1"/>
    <n v="3584064579.0900006"/>
    <n v="4451329061"/>
    <m/>
    <m/>
    <n v="867264481.90999937"/>
    <n v="776450418.79999995"/>
    <n v="90814063.109999418"/>
    <n v="2.0401561391104585E-2"/>
  </r>
  <r>
    <x v="2"/>
    <x v="9"/>
    <x v="0"/>
    <x v="2"/>
    <n v="4416400510.4699993"/>
    <n v="5830133396"/>
    <m/>
    <m/>
    <n v="1413732885.5300007"/>
    <n v="816960267.86000013"/>
    <n v="596772617.67000055"/>
    <n v="0.10236002800200775"/>
  </r>
  <r>
    <x v="2"/>
    <x v="9"/>
    <x v="1"/>
    <x v="3"/>
    <n v="4020354074.8400002"/>
    <n v="5042224336"/>
    <m/>
    <n v="2000000"/>
    <n v="1019870261.1599998"/>
    <n v="98917433.599999994"/>
    <n v="920952827.55999982"/>
    <n v="0.18264812634072372"/>
  </r>
  <r>
    <x v="2"/>
    <x v="9"/>
    <x v="2"/>
    <x v="4"/>
    <n v="5565408974.9200001"/>
    <n v="6642847082.3199997"/>
    <m/>
    <n v="10100000.01"/>
    <n v="1067338107.3899996"/>
    <n v="608287004.64999998"/>
    <n v="459051102.73999965"/>
    <n v="6.9104571737285431E-2"/>
  </r>
  <r>
    <x v="2"/>
    <x v="1"/>
    <x v="3"/>
    <x v="5"/>
    <n v="8488775338.1599998"/>
    <n v="9999999999"/>
    <m/>
    <m/>
    <n v="1511224660.8400002"/>
    <m/>
    <n v="1511224660.8400002"/>
    <n v="0.15112246609911226"/>
  </r>
  <r>
    <x v="2"/>
    <x v="3"/>
    <x v="3"/>
    <x v="6"/>
    <n v="4669356696.8999996"/>
    <n v="5000000000"/>
    <m/>
    <m/>
    <n v="330643303.10000038"/>
    <m/>
    <n v="330643303.10000038"/>
    <n v="6.6128660620000071E-2"/>
  </r>
  <r>
    <x v="2"/>
    <x v="4"/>
    <x v="3"/>
    <x v="5"/>
    <n v="5388679699"/>
    <n v="5458681318.6700001"/>
    <m/>
    <m/>
    <n v="70001619.670000076"/>
    <m/>
    <n v="70001619.670000076"/>
    <n v="1.2823906651333122E-2"/>
  </r>
  <r>
    <x v="3"/>
    <x v="0"/>
    <x v="0"/>
    <x v="0"/>
    <n v="676555114.42000008"/>
    <n v="839006117.50999999"/>
    <m/>
    <n v="25421808.210000001"/>
    <n v="137029194.87999991"/>
    <m/>
    <n v="137029194.87999991"/>
    <n v="0.16332323688732422"/>
  </r>
  <r>
    <x v="3"/>
    <x v="0"/>
    <x v="0"/>
    <x v="1"/>
    <n v="196967666.69999999"/>
    <n v="908128941.26999998"/>
    <m/>
    <n v="178324746.09"/>
    <n v="532836528.4799999"/>
    <n v="24077381"/>
    <n v="508759147.4799999"/>
    <n v="0.56022787553550546"/>
  </r>
  <r>
    <x v="3"/>
    <x v="0"/>
    <x v="0"/>
    <x v="2"/>
    <n v="1319635650.6399999"/>
    <n v="1923214937.47"/>
    <m/>
    <n v="62722483.609999999"/>
    <n v="540856803.22000015"/>
    <m/>
    <n v="540856803.22000015"/>
    <n v="0.28122535483813382"/>
  </r>
  <r>
    <x v="3"/>
    <x v="0"/>
    <x v="1"/>
    <x v="3"/>
    <n v="403863565.08000004"/>
    <n v="504207214.06999999"/>
    <m/>
    <n v="49098814.090000004"/>
    <n v="51244834.899999946"/>
    <m/>
    <n v="51244834.899999946"/>
    <n v="0.10163447382346563"/>
  </r>
  <r>
    <x v="3"/>
    <x v="0"/>
    <x v="2"/>
    <x v="4"/>
    <n v="174531843.94999999"/>
    <n v="284168685.64999998"/>
    <m/>
    <n v="65752547.329999998"/>
    <n v="43884294.36999999"/>
    <m/>
    <n v="43884294.36999999"/>
    <n v="0.15443043722294808"/>
  </r>
  <r>
    <x v="4"/>
    <x v="2"/>
    <x v="3"/>
    <x v="6"/>
    <n v="1972782168.6500001"/>
    <n v="2454545454.5500002"/>
    <m/>
    <n v="409090909.08999997"/>
    <n v="72672376.810000122"/>
    <m/>
    <n v="72672376.810000122"/>
    <n v="2.9607264626241515E-2"/>
  </r>
  <r>
    <x v="4"/>
    <x v="2"/>
    <x v="1"/>
    <x v="3"/>
    <n v="516747692.63999999"/>
    <n v="682637871.75999999"/>
    <m/>
    <n v="1002000"/>
    <n v="164888179.12"/>
    <m/>
    <n v="164888179.12"/>
    <n v="0.24154560703595265"/>
  </r>
  <r>
    <x v="4"/>
    <x v="2"/>
    <x v="0"/>
    <x v="0"/>
    <n v="1885260634.03"/>
    <n v="2525272034.48"/>
    <m/>
    <m/>
    <n v="640011400.45000005"/>
    <m/>
    <n v="640011400.45000005"/>
    <n v="0.25344255656867881"/>
  </r>
  <r>
    <x v="4"/>
    <x v="2"/>
    <x v="0"/>
    <x v="1"/>
    <n v="2266578249.48"/>
    <n v="2594991335"/>
    <m/>
    <m/>
    <n v="328413085.51999998"/>
    <n v="461230856.45999998"/>
    <n v="-132817770.94"/>
    <n v="-5.1182356237039227E-2"/>
  </r>
  <r>
    <x v="4"/>
    <x v="2"/>
    <x v="0"/>
    <x v="2"/>
    <n v="2099490947.3900001"/>
    <n v="2315000000"/>
    <m/>
    <m/>
    <n v="215509052.6099999"/>
    <n v="176070126.22"/>
    <n v="39438926.389999896"/>
    <n v="1.7036253300215937E-2"/>
  </r>
  <r>
    <x v="4"/>
    <x v="8"/>
    <x v="0"/>
    <x v="0"/>
    <n v="1378277747.3900001"/>
    <n v="1968249098.9599998"/>
    <m/>
    <m/>
    <n v="589971351.56999969"/>
    <n v="0"/>
    <n v="589971351.56999969"/>
    <n v="0.2997442508073464"/>
  </r>
  <r>
    <x v="4"/>
    <x v="8"/>
    <x v="0"/>
    <x v="1"/>
    <n v="3243835946.2800002"/>
    <n v="3993887924.1200004"/>
    <m/>
    <m/>
    <n v="750051977.84000015"/>
    <n v="671831479.0200001"/>
    <n v="78220498.820000052"/>
    <n v="1.9585051034509159E-2"/>
  </r>
  <r>
    <x v="4"/>
    <x v="8"/>
    <x v="0"/>
    <x v="2"/>
    <n v="3025205195.5"/>
    <n v="3966021009.4299998"/>
    <m/>
    <m/>
    <n v="940815813.92999983"/>
    <n v="430807641.21000004"/>
    <n v="510008172.71999979"/>
    <n v="0.12859442032892776"/>
  </r>
  <r>
    <x v="4"/>
    <x v="8"/>
    <x v="3"/>
    <x v="6"/>
    <n v="6506192202"/>
    <n v="7876036192.6399994"/>
    <m/>
    <n v="167784267.38"/>
    <n v="1202059723.2599993"/>
    <n v="235835340.74000001"/>
    <n v="966224382.51999927"/>
    <n v="0.12267901757776543"/>
  </r>
  <r>
    <x v="4"/>
    <x v="8"/>
    <x v="2"/>
    <x v="4"/>
    <n v="2742251278.4000001"/>
    <n v="7681315389.500001"/>
    <m/>
    <n v="64249761.960000001"/>
    <n v="4874814349.1400003"/>
    <n v="536454766.74999994"/>
    <n v="4338359582.3900003"/>
    <n v="0.56479383574333308"/>
  </r>
  <r>
    <x v="4"/>
    <x v="8"/>
    <x v="3"/>
    <x v="7"/>
    <n v="2846119.22"/>
    <n v="3640188.6"/>
    <m/>
    <n v="3640188.6"/>
    <n v="-2846119.22"/>
    <m/>
    <n v="-2846119.22"/>
    <n v="-0.78186037393776797"/>
  </r>
  <r>
    <x v="4"/>
    <x v="5"/>
    <x v="0"/>
    <x v="0"/>
    <n v="6136040758.3800001"/>
    <n v="7411325378.8299999"/>
    <m/>
    <n v="0"/>
    <n v="1275284620.4499998"/>
    <n v="386476287.87"/>
    <n v="888808332.5799998"/>
    <n v="0.11992569306413489"/>
  </r>
  <r>
    <x v="4"/>
    <x v="5"/>
    <x v="0"/>
    <x v="1"/>
    <n v="3514511297.71"/>
    <n v="3683452295.8200002"/>
    <m/>
    <n v="0"/>
    <n v="168940998.11000013"/>
    <n v="215171724.04000002"/>
    <n v="-46230725.929999888"/>
    <n v="-1.2550922943256994E-2"/>
  </r>
  <r>
    <x v="4"/>
    <x v="5"/>
    <x v="0"/>
    <x v="2"/>
    <n v="2868852231.3499999"/>
    <n v="3093246602.0700002"/>
    <m/>
    <n v="0"/>
    <n v="224394370.72000027"/>
    <n v="117186666.67"/>
    <n v="107207704.05000027"/>
    <n v="3.4658634710293346E-2"/>
  </r>
  <r>
    <x v="4"/>
    <x v="5"/>
    <x v="3"/>
    <x v="6"/>
    <n v="3410633239.73"/>
    <n v="4424348684.5199995"/>
    <m/>
    <n v="83435628.590000004"/>
    <n v="930279816.19999945"/>
    <n v="1290818416.0300002"/>
    <n v="-360538599.83000076"/>
    <n v="-8.1489644134844177E-2"/>
  </r>
  <r>
    <x v="4"/>
    <x v="5"/>
    <x v="1"/>
    <x v="3"/>
    <n v="773821066.38"/>
    <n v="1112529889.9000001"/>
    <m/>
    <n v="1000"/>
    <n v="338707823.5200001"/>
    <n v="69976293.400000006"/>
    <n v="268731530.12000012"/>
    <n v="0.24154994176754666"/>
  </r>
  <r>
    <x v="4"/>
    <x v="5"/>
    <x v="2"/>
    <x v="4"/>
    <n v="1463780055.2000003"/>
    <n v="1970949566.5599999"/>
    <m/>
    <n v="18490283.559999999"/>
    <n v="488679227.79999965"/>
    <n v="652343460.99000001"/>
    <n v="-163664233.19000036"/>
    <n v="-8.3038265395928929E-2"/>
  </r>
  <r>
    <x v="4"/>
    <x v="6"/>
    <x v="0"/>
    <x v="0"/>
    <n v="18580372662.209995"/>
    <n v="20000000000"/>
    <m/>
    <m/>
    <n v="1419627337.7900047"/>
    <n v="1900798072.1200001"/>
    <n v="-481170734.32999539"/>
    <n v="-2.4058536716499771E-2"/>
  </r>
  <r>
    <x v="4"/>
    <x v="6"/>
    <x v="0"/>
    <x v="1"/>
    <n v="5924317041.4100018"/>
    <n v="6000000000"/>
    <m/>
    <m/>
    <n v="75682958.589998245"/>
    <n v="2827601831.7200003"/>
    <n v="-2751918873.130002"/>
    <n v="-0.45865314552166703"/>
  </r>
  <r>
    <x v="4"/>
    <x v="6"/>
    <x v="0"/>
    <x v="2"/>
    <n v="5569975156.9299994"/>
    <n v="6000000000"/>
    <m/>
    <m/>
    <n v="430024843.07000065"/>
    <n v="5324312458.7000008"/>
    <n v="-4894287615.6300001"/>
    <n v="-0.81571460260500006"/>
  </r>
  <r>
    <x v="4"/>
    <x v="6"/>
    <x v="1"/>
    <x v="3"/>
    <n v="5036277719.7600012"/>
    <n v="6717639819.4700012"/>
    <m/>
    <n v="5004000"/>
    <n v="1676358099.71"/>
    <n v="87832022.629999995"/>
    <n v="1588526077.0799999"/>
    <n v="0.23647086175652227"/>
  </r>
  <r>
    <x v="4"/>
    <x v="6"/>
    <x v="2"/>
    <x v="4"/>
    <n v="10141529464.929998"/>
    <n v="11785662861"/>
    <m/>
    <n v="394323777.74000001"/>
    <n v="1249809618.3300016"/>
    <n v="233884817.13"/>
    <n v="1015924801.2000016"/>
    <n v="8.620005621930725E-2"/>
  </r>
  <r>
    <x v="4"/>
    <x v="7"/>
    <x v="0"/>
    <x v="0"/>
    <n v="19899030399.089993"/>
    <n v="20000000000"/>
    <m/>
    <m/>
    <n v="100969600.91000748"/>
    <n v="4644867122.4200001"/>
    <n v="-4543897521.5099926"/>
    <n v="-0.22719487607549962"/>
  </r>
  <r>
    <x v="4"/>
    <x v="7"/>
    <x v="0"/>
    <x v="1"/>
    <n v="5946880625.0499992"/>
    <n v="6000000000"/>
    <m/>
    <m/>
    <n v="53119374.950000763"/>
    <n v="4253503487.5"/>
    <n v="-4200384112.5499992"/>
    <n v="-0.70006401875833324"/>
  </r>
  <r>
    <x v="4"/>
    <x v="7"/>
    <x v="0"/>
    <x v="2"/>
    <n v="5865445612.2200022"/>
    <n v="6000000000"/>
    <m/>
    <m/>
    <n v="134554387.77999783"/>
    <n v="2859066774.3400002"/>
    <n v="-2724512386.5600023"/>
    <n v="-0.4540853977600004"/>
  </r>
  <r>
    <x v="4"/>
    <x v="7"/>
    <x v="2"/>
    <x v="4"/>
    <n v="92495417.040000007"/>
    <n v="154836296.19999999"/>
    <m/>
    <n v="33611826.079999998"/>
    <n v="28729053.079999983"/>
    <m/>
    <n v="28729053.079999983"/>
    <n v="0.18554469323453104"/>
  </r>
  <r>
    <x v="4"/>
    <x v="9"/>
    <x v="0"/>
    <x v="0"/>
    <n v="8140094275.3900003"/>
    <n v="10197300928"/>
    <m/>
    <n v="0"/>
    <n v="2057206652.6099997"/>
    <n v="802455989.65999997"/>
    <n v="1254750662.9499998"/>
    <n v="0.1230473310348893"/>
  </r>
  <r>
    <x v="4"/>
    <x v="9"/>
    <x v="0"/>
    <x v="1"/>
    <n v="3303072436.75"/>
    <n v="4451329061"/>
    <m/>
    <n v="0"/>
    <n v="1148256624.25"/>
    <n v="391461129.63999999"/>
    <n v="756795494.61000001"/>
    <n v="0.1700156254994962"/>
  </r>
  <r>
    <x v="4"/>
    <x v="9"/>
    <x v="0"/>
    <x v="2"/>
    <n v="4452954542.71"/>
    <n v="5830133396"/>
    <m/>
    <n v="0"/>
    <n v="1377178853.29"/>
    <n v="862903900.25999987"/>
    <n v="514274953.03000009"/>
    <n v="8.8209808952714408E-2"/>
  </r>
  <r>
    <x v="4"/>
    <x v="9"/>
    <x v="1"/>
    <x v="3"/>
    <n v="3509709698.21"/>
    <n v="4534309710.5500002"/>
    <m/>
    <n v="3002000"/>
    <n v="1021598012.3400002"/>
    <n v="154838065.50000003"/>
    <n v="866759946.84000015"/>
    <n v="0.19115587645530821"/>
  </r>
  <r>
    <x v="4"/>
    <x v="9"/>
    <x v="2"/>
    <x v="4"/>
    <n v="5404912686.8800001"/>
    <n v="6429239145.7399998"/>
    <m/>
    <n v="18182818.18"/>
    <n v="1006143640.6799997"/>
    <n v="485230280.28999996"/>
    <n v="520913360.38999975"/>
    <n v="8.1022551593084829E-2"/>
  </r>
  <r>
    <x v="4"/>
    <x v="1"/>
    <x v="3"/>
    <x v="5"/>
    <n v="8503578448"/>
    <n v="9999999999"/>
    <m/>
    <m/>
    <n v="1496421551"/>
    <n v="0"/>
    <n v="1496421551"/>
    <n v="0.1496421551149642"/>
  </r>
  <r>
    <x v="4"/>
    <x v="3"/>
    <x v="3"/>
    <x v="6"/>
    <n v="4873673959.6599998"/>
    <n v="5000000000"/>
    <m/>
    <m/>
    <n v="126326040.34000015"/>
    <m/>
    <n v="126326040.34000015"/>
    <n v="2.526520806800003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89199A-BB28-4A00-ABFD-88E8C8C2F947}" name="Сводная таблица1" cacheId="61" applyNumberFormats="0" applyBorderFormats="0" applyFontFormats="0" applyPatternFormats="0" applyAlignmentFormats="0" applyWidthHeightFormats="1" dataCaption="Значения" grandTotalCaption="ИТОГО" updatedVersion="8" minRefreshableVersion="3" itemPrintTitles="1" createdVersion="6" indent="0" outline="1" outlineData="1" multipleFieldFilters="0" rowHeaderCaption="Наименование партнера Фонда">
  <location ref="A5:J16" firstHeaderRow="1" firstDataRow="3" firstDataCol="1" rowPageCount="1" colPageCount="1"/>
  <pivotFields count="12">
    <pivotField axis="axisPage" numFmtId="14" multipleItemSelectionAllowed="1" showAll="0" defaultSubtotal="0">
      <items count="6">
        <item h="1" x="0"/>
        <item h="1" x="1"/>
        <item h="1" x="2"/>
        <item h="1" m="1" x="5"/>
        <item h="1" x="3"/>
        <item x="4"/>
      </items>
    </pivotField>
    <pivotField axis="axisRow" showAll="0" defaultSubtotal="0">
      <items count="27">
        <item x="5"/>
        <item x="2"/>
        <item x="7"/>
        <item x="6"/>
        <item x="8"/>
        <item x="9"/>
        <item x="1"/>
        <item x="3"/>
        <item h="1" x="0"/>
        <item h="1" x="4"/>
        <item h="1" m="1" x="21"/>
        <item h="1" m="1" x="12"/>
        <item h="1" m="1" x="25"/>
        <item h="1" m="1" x="11"/>
        <item h="1" m="1" x="17"/>
        <item h="1" m="1" x="20"/>
        <item h="1" m="1" x="24"/>
        <item h="1" m="1" x="10"/>
        <item h="1" m="1" x="19"/>
        <item h="1" m="1" x="22"/>
        <item h="1" m="1" x="14"/>
        <item h="1" m="1" x="13"/>
        <item h="1" m="1" x="15"/>
        <item h="1" m="1" x="23"/>
        <item h="1" m="1" x="26"/>
        <item h="1" m="1" x="18"/>
        <item h="1" m="1" x="16"/>
      </items>
    </pivotField>
    <pivotField axis="axisCol" showAll="0" defaultSubtotal="0">
      <items count="6">
        <item x="3"/>
        <item x="1"/>
        <item x="0"/>
        <item x="2"/>
        <item m="1" x="5"/>
        <item m="1" x="4"/>
      </items>
    </pivotField>
    <pivotField axis="axisCol" showAll="0" defaultSubtotal="0">
      <items count="14">
        <item x="0"/>
        <item x="1"/>
        <item x="2"/>
        <item x="3"/>
        <item m="1" x="13"/>
        <item m="1" x="12"/>
        <item m="1" x="8"/>
        <item x="6"/>
        <item x="7"/>
        <item x="5"/>
        <item x="4"/>
        <item m="1" x="11"/>
        <item m="1" x="10"/>
        <item m="1" x="9"/>
      </items>
    </pivotField>
    <pivotField numFmtId="164" showAll="0" defaultSubtotal="0"/>
    <pivotField numFmtId="164" showAll="0" defaultSubtotal="0"/>
    <pivotField showAll="0" defaultSubtotal="0"/>
    <pivotField showAll="0" defaultSubtotal="0"/>
    <pivotField numFmtId="164" showAll="0" defaultSubtotal="0"/>
    <pivotField showAll="0" defaultSubtotal="0"/>
    <pivotField dataField="1" numFmtId="164" showAll="0" defaultSubtotal="0"/>
    <pivotField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3"/>
  </colFields>
  <colItems count="9">
    <i>
      <x/>
      <x v="7"/>
    </i>
    <i r="1">
      <x v="8"/>
    </i>
    <i r="1">
      <x v="9"/>
    </i>
    <i>
      <x v="1"/>
      <x v="3"/>
    </i>
    <i>
      <x v="2"/>
      <x/>
    </i>
    <i r="1">
      <x v="1"/>
    </i>
    <i r="1">
      <x v="2"/>
    </i>
    <i>
      <x v="3"/>
      <x v="10"/>
    </i>
    <i t="grand">
      <x/>
    </i>
  </colItems>
  <pageFields count="1">
    <pageField fld="0" hier="-1"/>
  </pageFields>
  <dataFields count="1">
    <dataField name="Сумма по полю ВСС" fld="10" baseField="0" baseItem="0"/>
  </dataFields>
  <formats count="7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3" type="button" dataOnly="0" labelOnly="1" outline="0" axis="axisCol" fieldPosition="1"/>
    </format>
    <format dxfId="4">
      <pivotArea type="topRight" dataOnly="0" labelOnly="1" outline="0" fieldPosition="0"/>
    </format>
    <format dxfId="5">
      <pivotArea dataOnly="0" labelOnly="1" grandRow="1" outline="0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8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type="origin" dataOnly="0" labelOnly="1" outline="0" fieldPosition="0"/>
    </format>
    <format dxfId="12">
      <pivotArea field="2" type="button" dataOnly="0" labelOnly="1" outline="0" axis="axisCol" fieldPosition="0"/>
    </format>
    <format dxfId="13">
      <pivotArea field="3" type="button" dataOnly="0" labelOnly="1" outline="0" axis="axisCol" fieldPosition="1"/>
    </format>
    <format dxfId="14">
      <pivotArea type="topRight" dataOnly="0" labelOnly="1" outline="0" fieldPosition="0"/>
    </format>
    <format dxfId="15">
      <pivotArea dataOnly="0" labelOnly="1" fieldPosition="0">
        <references count="1">
          <reference field="2" count="0"/>
        </references>
      </pivotArea>
    </format>
    <format dxfId="1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1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18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19">
      <pivotArea dataOnly="0" labelOnly="1" fieldPosition="0">
        <references count="1">
          <reference field="2" count="1">
            <x v="2"/>
          </reference>
        </references>
      </pivotArea>
    </format>
    <format dxfId="20">
      <pivotArea outline="0" collapsedLevelsAreSubtotals="1" fieldPosition="0"/>
    </format>
    <format dxfId="21">
      <pivotArea outline="0" collapsedLevelsAreSubtotals="1" fieldPosition="0"/>
    </format>
    <format dxfId="22">
      <pivotArea type="all" dataOnly="0" outline="0" fieldPosition="0"/>
    </format>
    <format dxfId="23">
      <pivotArea dataOnly="0" labelOnly="1" grandCol="1" outline="0" fieldPosition="0"/>
    </format>
    <format dxfId="24">
      <pivotArea type="all" dataOnly="0" outline="0" fieldPosition="0"/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8">
      <pivotArea field="3" type="button" dataOnly="0" labelOnly="1" outline="0" axis="axisCol" fieldPosition="1"/>
    </format>
    <format dxfId="29">
      <pivotArea type="topRight" dataOnly="0" labelOnly="1" outline="0" fieldPosition="0"/>
    </format>
    <format dxfId="30">
      <pivotArea dataOnly="0" labelOnly="1" grandRow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4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35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36">
      <pivotArea grandRow="1" outline="0" collapsedLevelsAreSubtotals="1" fieldPosition="0"/>
    </format>
    <format dxfId="37">
      <pivotArea dataOnly="0" labelOnly="1" grandRow="1" outline="0" fieldPosition="0"/>
    </format>
    <format dxfId="38">
      <pivotArea grandRow="1" outline="0" collapsedLevelsAreSubtotals="1" fieldPosition="0"/>
    </format>
    <format dxfId="39">
      <pivotArea dataOnly="0" labelOnly="1" grandRow="1" outline="0" fieldPosition="0"/>
    </format>
    <format dxfId="40">
      <pivotArea grandRow="1" outline="0" collapsedLevelsAreSubtotals="1" fieldPosition="0"/>
    </format>
    <format dxfId="41">
      <pivotArea dataOnly="0" labelOnly="1" grandRow="1" outline="0" fieldPosition="0"/>
    </format>
    <format dxfId="42">
      <pivotArea grandRow="1" outline="0" collapsedLevelsAreSubtotals="1" fieldPosition="0"/>
    </format>
    <format dxfId="43">
      <pivotArea dataOnly="0" labelOnly="1" grandRow="1" outline="0" fieldPosition="0"/>
    </format>
    <format dxfId="44">
      <pivotArea grandRow="1" outline="0" collapsedLevelsAreSubtotals="1" fieldPosition="0"/>
    </format>
    <format dxfId="45">
      <pivotArea dataOnly="0" labelOnly="1" grandRow="1" outline="0" fieldPosition="0"/>
    </format>
    <format dxfId="46">
      <pivotArea grandCol="1" outline="0" collapsedLevelsAreSubtotals="1" fieldPosition="0"/>
    </format>
    <format dxfId="47">
      <pivotArea dataOnly="0" labelOnly="1" grandCol="1" outline="0" fieldPosition="0"/>
    </format>
    <format dxfId="48">
      <pivotArea dataOnly="0" labelOnly="1" fieldPosition="0">
        <references count="1">
          <reference field="2" count="1">
            <x v="0"/>
          </reference>
        </references>
      </pivotArea>
    </format>
    <format dxfId="49">
      <pivotArea type="all" dataOnly="0" outline="0" fieldPosition="0"/>
    </format>
    <format dxfId="50">
      <pivotArea outline="0" collapsedLevelsAreSubtotals="1" fieldPosition="0"/>
    </format>
    <format dxfId="51">
      <pivotArea type="origin" dataOnly="0" labelOnly="1" outline="0" fieldPosition="0"/>
    </format>
    <format dxfId="52">
      <pivotArea field="2" type="button" dataOnly="0" labelOnly="1" outline="0" axis="axisCol" fieldPosition="0"/>
    </format>
    <format dxfId="53">
      <pivotArea field="3" type="button" dataOnly="0" labelOnly="1" outline="0" axis="axisCol" fieldPosition="1"/>
    </format>
    <format dxfId="54">
      <pivotArea type="topRight" dataOnly="0" labelOnly="1" outline="0" fieldPosition="0"/>
    </format>
    <format dxfId="55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0"/>
        </references>
      </pivotArea>
    </format>
    <format dxfId="57">
      <pivotArea dataOnly="0" labelOnly="1" grandRow="1" outline="0" fieldPosition="0"/>
    </format>
    <format dxfId="58">
      <pivotArea dataOnly="0" labelOnly="1" fieldPosition="0">
        <references count="1">
          <reference field="2" count="0"/>
        </references>
      </pivotArea>
    </format>
    <format dxfId="59">
      <pivotArea dataOnly="0" labelOnly="1" grandCol="1" outline="0" fieldPosition="0"/>
    </format>
    <format dxfId="60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61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62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63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  <format dxfId="64">
      <pivotArea type="all" dataOnly="0" outline="0" fieldPosition="0"/>
    </format>
    <format dxfId="65">
      <pivotArea outline="0" collapsedLevelsAreSubtotals="1" fieldPosition="0"/>
    </format>
    <format dxfId="66">
      <pivotArea type="origin" dataOnly="0" labelOnly="1" outline="0" fieldPosition="0"/>
    </format>
    <format dxfId="67">
      <pivotArea field="2" type="button" dataOnly="0" labelOnly="1" outline="0" axis="axisCol" fieldPosition="0"/>
    </format>
    <format dxfId="68">
      <pivotArea field="3" type="button" dataOnly="0" labelOnly="1" outline="0" axis="axisCol" fieldPosition="1"/>
    </format>
    <format dxfId="69">
      <pivotArea type="topRight" dataOnly="0" labelOnly="1" outline="0" fieldPosition="0"/>
    </format>
    <format dxfId="70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3">
      <pivotArea dataOnly="0" labelOnly="1" fieldPosition="0">
        <references count="1">
          <reference field="2" count="0"/>
        </references>
      </pivotArea>
    </format>
    <format dxfId="74">
      <pivotArea dataOnly="0" labelOnly="1" grandCol="1" outline="0" fieldPosition="0"/>
    </format>
    <format dxfId="75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7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78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zoomScale="70" zoomScaleNormal="70" workbookViewId="0">
      <selection activeCell="B38" sqref="B38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.5703125" bestFit="1" customWidth="1"/>
    <col min="11" max="11" width="8.7109375"/>
  </cols>
  <sheetData>
    <row r="1" spans="1:17" x14ac:dyDescent="0.25">
      <c r="A1" s="38" t="s">
        <v>48</v>
      </c>
      <c r="B1" s="39"/>
      <c r="C1" s="39"/>
      <c r="D1" s="39"/>
      <c r="E1" s="39"/>
      <c r="F1" s="3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8"/>
      <c r="B2" s="39"/>
      <c r="C2" s="39"/>
      <c r="D2" s="39"/>
      <c r="E2" s="39"/>
      <c r="F2" s="3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56" t="s">
        <v>45</v>
      </c>
      <c r="B3" s="53">
        <v>44896</v>
      </c>
      <c r="C3" s="39"/>
      <c r="D3" s="39"/>
      <c r="E3" s="39"/>
      <c r="F3" s="39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customHeight="1" x14ac:dyDescent="0.25">
      <c r="A5" s="56" t="s">
        <v>49</v>
      </c>
      <c r="B5" s="56" t="s">
        <v>50</v>
      </c>
      <c r="C5" s="56"/>
      <c r="D5" s="41"/>
      <c r="E5" s="41"/>
      <c r="F5" s="41"/>
      <c r="G5" s="41"/>
      <c r="H5" s="41"/>
      <c r="I5" s="41"/>
      <c r="J5" s="41"/>
      <c r="K5" s="36"/>
      <c r="L5" s="36"/>
      <c r="M5" s="36"/>
      <c r="N5" s="36"/>
      <c r="O5" s="36"/>
      <c r="P5" s="36"/>
      <c r="Q5" s="36"/>
    </row>
    <row r="6" spans="1:17" ht="30" x14ac:dyDescent="0.25">
      <c r="A6" s="41"/>
      <c r="B6" s="54" t="s">
        <v>28</v>
      </c>
      <c r="C6" s="54"/>
      <c r="D6" s="54"/>
      <c r="E6" s="41" t="s">
        <v>2</v>
      </c>
      <c r="F6" s="54" t="s">
        <v>30</v>
      </c>
      <c r="G6" s="54"/>
      <c r="H6" s="54"/>
      <c r="I6" s="41" t="s">
        <v>29</v>
      </c>
      <c r="J6" s="55" t="s">
        <v>6</v>
      </c>
      <c r="K6" s="36"/>
      <c r="L6" s="36"/>
      <c r="M6" s="36"/>
      <c r="N6" s="36"/>
      <c r="O6" s="36"/>
      <c r="P6" s="36"/>
      <c r="Q6" s="36"/>
    </row>
    <row r="7" spans="1:17" ht="75" x14ac:dyDescent="0.25">
      <c r="A7" s="56" t="s">
        <v>1</v>
      </c>
      <c r="B7" s="41" t="s">
        <v>31</v>
      </c>
      <c r="C7" s="41" t="s">
        <v>32</v>
      </c>
      <c r="D7" s="41" t="s">
        <v>9</v>
      </c>
      <c r="E7" s="41" t="s">
        <v>5</v>
      </c>
      <c r="F7" s="41" t="s">
        <v>33</v>
      </c>
      <c r="G7" s="41" t="s">
        <v>34</v>
      </c>
      <c r="H7" s="41" t="s">
        <v>35</v>
      </c>
      <c r="I7" s="41" t="s">
        <v>36</v>
      </c>
      <c r="J7" s="55"/>
      <c r="K7" s="36"/>
      <c r="L7" s="36"/>
      <c r="M7" s="36"/>
      <c r="N7" s="36"/>
      <c r="O7" s="36"/>
      <c r="P7" s="36"/>
      <c r="Q7" s="36"/>
    </row>
    <row r="8" spans="1:17" x14ac:dyDescent="0.25">
      <c r="A8" s="37" t="s">
        <v>37</v>
      </c>
      <c r="B8" s="42">
        <v>-360538599.83000076</v>
      </c>
      <c r="C8" s="42"/>
      <c r="D8" s="42"/>
      <c r="E8" s="42">
        <v>268731530.12000012</v>
      </c>
      <c r="F8" s="42">
        <v>888808332.5799998</v>
      </c>
      <c r="G8" s="42">
        <v>-46230725.929999888</v>
      </c>
      <c r="H8" s="42">
        <v>107207704.05000027</v>
      </c>
      <c r="I8" s="42">
        <v>-163664233.19000036</v>
      </c>
      <c r="J8" s="43">
        <v>694314007.79999924</v>
      </c>
      <c r="K8" s="36"/>
      <c r="L8" s="36"/>
      <c r="M8" s="36"/>
      <c r="N8" s="36"/>
      <c r="O8" s="36"/>
      <c r="P8" s="36"/>
      <c r="Q8" s="36"/>
    </row>
    <row r="9" spans="1:17" x14ac:dyDescent="0.25">
      <c r="A9" s="37" t="s">
        <v>38</v>
      </c>
      <c r="B9" s="42">
        <v>72672376.810000122</v>
      </c>
      <c r="C9" s="42"/>
      <c r="D9" s="42"/>
      <c r="E9" s="42">
        <v>164888179.12</v>
      </c>
      <c r="F9" s="42">
        <v>640011400.45000005</v>
      </c>
      <c r="G9" s="42">
        <v>-132817770.94</v>
      </c>
      <c r="H9" s="42">
        <v>39438926.389999896</v>
      </c>
      <c r="I9" s="42"/>
      <c r="J9" s="43">
        <v>784193111.82999992</v>
      </c>
      <c r="K9" s="36"/>
      <c r="L9" s="36"/>
      <c r="M9" s="36"/>
      <c r="N9" s="36"/>
      <c r="O9" s="36"/>
      <c r="P9" s="36"/>
      <c r="Q9" s="36"/>
    </row>
    <row r="10" spans="1:17" ht="30" x14ac:dyDescent="0.25">
      <c r="A10" s="37" t="s">
        <v>39</v>
      </c>
      <c r="B10" s="42"/>
      <c r="C10" s="42"/>
      <c r="D10" s="42"/>
      <c r="E10" s="42"/>
      <c r="F10" s="42">
        <v>-4543897521.5099926</v>
      </c>
      <c r="G10" s="42">
        <v>-4200384112.5499992</v>
      </c>
      <c r="H10" s="42">
        <v>-2724512386.5600023</v>
      </c>
      <c r="I10" s="42">
        <v>28729053.079999983</v>
      </c>
      <c r="J10" s="43">
        <v>-11440064967.539995</v>
      </c>
      <c r="K10" s="36"/>
      <c r="L10" s="36"/>
      <c r="M10" s="36"/>
      <c r="N10" s="36"/>
      <c r="O10" s="36"/>
      <c r="P10" s="36"/>
      <c r="Q10" s="36"/>
    </row>
    <row r="11" spans="1:17" x14ac:dyDescent="0.25">
      <c r="A11" s="37" t="s">
        <v>40</v>
      </c>
      <c r="B11" s="42"/>
      <c r="C11" s="42"/>
      <c r="D11" s="42"/>
      <c r="E11" s="42">
        <v>1588526077.0799999</v>
      </c>
      <c r="F11" s="42">
        <v>-481170734.32999539</v>
      </c>
      <c r="G11" s="42">
        <v>-2751918873.130002</v>
      </c>
      <c r="H11" s="42">
        <v>-4894287615.6300001</v>
      </c>
      <c r="I11" s="42">
        <v>1015924801.2000016</v>
      </c>
      <c r="J11" s="43">
        <v>-5522926344.8099957</v>
      </c>
      <c r="K11" s="36"/>
      <c r="L11" s="36"/>
      <c r="M11" s="36"/>
      <c r="N11" s="36"/>
      <c r="O11" s="36"/>
      <c r="P11" s="36"/>
      <c r="Q11" s="36"/>
    </row>
    <row r="12" spans="1:17" x14ac:dyDescent="0.25">
      <c r="A12" s="37" t="s">
        <v>41</v>
      </c>
      <c r="B12" s="42">
        <v>966224382.51999927</v>
      </c>
      <c r="C12" s="42">
        <v>-2846119.22</v>
      </c>
      <c r="D12" s="42"/>
      <c r="E12" s="42"/>
      <c r="F12" s="42">
        <v>589971351.56999969</v>
      </c>
      <c r="G12" s="42">
        <v>78220498.820000052</v>
      </c>
      <c r="H12" s="42">
        <v>510008172.71999979</v>
      </c>
      <c r="I12" s="42">
        <v>4338359582.3900003</v>
      </c>
      <c r="J12" s="43">
        <v>6479937868.7999992</v>
      </c>
      <c r="K12" s="36"/>
      <c r="L12" s="36"/>
      <c r="M12" s="36"/>
      <c r="N12" s="36"/>
      <c r="O12" s="36"/>
      <c r="P12" s="36"/>
      <c r="Q12" s="36"/>
    </row>
    <row r="13" spans="1:17" x14ac:dyDescent="0.25">
      <c r="A13" s="37" t="s">
        <v>42</v>
      </c>
      <c r="B13" s="42"/>
      <c r="C13" s="42"/>
      <c r="D13" s="42"/>
      <c r="E13" s="42">
        <v>866759946.84000015</v>
      </c>
      <c r="F13" s="42">
        <v>1254750662.9499998</v>
      </c>
      <c r="G13" s="42">
        <v>756795494.61000001</v>
      </c>
      <c r="H13" s="42">
        <v>514274953.03000009</v>
      </c>
      <c r="I13" s="42">
        <v>520913360.38999975</v>
      </c>
      <c r="J13" s="43">
        <v>3913494417.8200002</v>
      </c>
      <c r="K13" s="36"/>
      <c r="L13" s="36"/>
      <c r="M13" s="36"/>
      <c r="N13" s="36"/>
      <c r="O13" s="36"/>
      <c r="P13" s="36"/>
      <c r="Q13" s="36"/>
    </row>
    <row r="14" spans="1:17" x14ac:dyDescent="0.25">
      <c r="A14" s="37" t="s">
        <v>43</v>
      </c>
      <c r="B14" s="42"/>
      <c r="C14" s="42"/>
      <c r="D14" s="42">
        <v>1496421551</v>
      </c>
      <c r="E14" s="42"/>
      <c r="F14" s="42"/>
      <c r="G14" s="42"/>
      <c r="H14" s="42"/>
      <c r="I14" s="42"/>
      <c r="J14" s="43">
        <v>1496421551</v>
      </c>
      <c r="K14" s="36"/>
      <c r="L14" s="36"/>
      <c r="M14" s="36"/>
      <c r="N14" s="36"/>
      <c r="O14" s="36"/>
      <c r="P14" s="36"/>
      <c r="Q14" s="36"/>
    </row>
    <row r="15" spans="1:17" ht="30" x14ac:dyDescent="0.25">
      <c r="A15" s="37" t="s">
        <v>44</v>
      </c>
      <c r="B15" s="42">
        <v>126326040.34000015</v>
      </c>
      <c r="C15" s="42"/>
      <c r="D15" s="42"/>
      <c r="E15" s="42"/>
      <c r="F15" s="42"/>
      <c r="G15" s="42"/>
      <c r="H15" s="42"/>
      <c r="I15" s="42"/>
      <c r="J15" s="43">
        <v>126326040.34000015</v>
      </c>
      <c r="K15" s="36"/>
      <c r="L15" s="36"/>
      <c r="M15" s="36"/>
      <c r="N15" s="36"/>
      <c r="O15" s="36"/>
      <c r="P15" s="36"/>
      <c r="Q15" s="36"/>
    </row>
    <row r="16" spans="1:17" x14ac:dyDescent="0.25">
      <c r="A16" s="37" t="s">
        <v>6</v>
      </c>
      <c r="B16" s="42">
        <v>804684199.83999872</v>
      </c>
      <c r="C16" s="42">
        <v>-2846119.22</v>
      </c>
      <c r="D16" s="42">
        <v>1496421551</v>
      </c>
      <c r="E16" s="42">
        <v>2888905733.1600003</v>
      </c>
      <c r="F16" s="42">
        <v>-1651526508.2899885</v>
      </c>
      <c r="G16" s="42">
        <v>-6296335489.1200018</v>
      </c>
      <c r="H16" s="42">
        <v>-6447870246.0000029</v>
      </c>
      <c r="I16" s="42">
        <v>5740262563.8700008</v>
      </c>
      <c r="J16" s="43">
        <v>-3468304314.7599926</v>
      </c>
      <c r="K16" s="36"/>
      <c r="L16" s="36"/>
      <c r="M16" s="36"/>
      <c r="N16" s="36"/>
      <c r="O16" s="36"/>
      <c r="P16" s="36"/>
      <c r="Q16" s="36"/>
    </row>
    <row r="17" spans="1:17" x14ac:dyDescent="0.25">
      <c r="A17" s="40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conditionalFormatting sqref="C7:C14 G7:J14">
    <cfRule type="cellIs" dxfId="84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7" t="s">
        <v>47</v>
      </c>
      <c r="B1" s="47"/>
      <c r="C1" s="47"/>
      <c r="D1" s="47"/>
      <c r="E1" s="47"/>
    </row>
    <row r="3" spans="1:5" ht="30" customHeight="1" x14ac:dyDescent="0.25">
      <c r="A3" s="44" t="s">
        <v>0</v>
      </c>
      <c r="B3" s="44" t="s">
        <v>1</v>
      </c>
      <c r="C3" s="48" t="s">
        <v>8</v>
      </c>
      <c r="D3" s="49"/>
      <c r="E3" s="44" t="s">
        <v>3</v>
      </c>
    </row>
    <row r="4" spans="1:5" ht="15" customHeight="1" x14ac:dyDescent="0.25">
      <c r="A4" s="45"/>
      <c r="B4" s="45"/>
      <c r="C4" s="44" t="s">
        <v>4</v>
      </c>
      <c r="D4" s="44" t="s">
        <v>9</v>
      </c>
      <c r="E4" s="45"/>
    </row>
    <row r="5" spans="1:5" ht="56.25" customHeight="1" x14ac:dyDescent="0.25">
      <c r="A5" s="46"/>
      <c r="B5" s="46"/>
      <c r="C5" s="46"/>
      <c r="D5" s="46"/>
      <c r="E5" s="46"/>
    </row>
    <row r="6" spans="1:5" s="3" customFormat="1" x14ac:dyDescent="0.25">
      <c r="A6" s="10">
        <v>1</v>
      </c>
      <c r="B6" s="13" t="s">
        <v>10</v>
      </c>
      <c r="C6" s="11"/>
      <c r="D6" s="35">
        <v>432720399</v>
      </c>
      <c r="E6" s="32">
        <f t="shared" ref="E6" si="0">SUM(C6:D6)</f>
        <v>432720399</v>
      </c>
    </row>
    <row r="7" spans="1:5" s="3" customFormat="1" x14ac:dyDescent="0.25">
      <c r="A7" s="14">
        <v>2</v>
      </c>
      <c r="B7" s="15" t="s">
        <v>11</v>
      </c>
      <c r="C7" s="18">
        <v>-1464830580</v>
      </c>
      <c r="D7" s="16"/>
      <c r="E7" s="17">
        <f>SUM(C7:D7)</f>
        <v>-1464830580</v>
      </c>
    </row>
    <row r="8" spans="1:5" s="3" customFormat="1" x14ac:dyDescent="0.25">
      <c r="A8" s="14">
        <v>3</v>
      </c>
      <c r="B8" s="15" t="s">
        <v>46</v>
      </c>
      <c r="C8" s="18">
        <v>20800057</v>
      </c>
      <c r="D8" s="16"/>
      <c r="E8" s="17">
        <f>SUM(C8:D8)</f>
        <v>20800057</v>
      </c>
    </row>
    <row r="9" spans="1:5" s="3" customFormat="1" x14ac:dyDescent="0.25">
      <c r="A9" s="14">
        <v>4</v>
      </c>
      <c r="B9" s="31" t="s">
        <v>12</v>
      </c>
      <c r="C9" s="18">
        <v>-115961304</v>
      </c>
      <c r="D9" s="16"/>
      <c r="E9" s="17">
        <f>SUM(C9:D9)</f>
        <v>-115961304</v>
      </c>
    </row>
    <row r="10" spans="1:5" s="3" customFormat="1" x14ac:dyDescent="0.25">
      <c r="A10" s="14">
        <v>5</v>
      </c>
      <c r="B10" s="15" t="s">
        <v>13</v>
      </c>
      <c r="C10" s="18">
        <v>-105996181.95</v>
      </c>
      <c r="D10" s="16"/>
      <c r="E10" s="17">
        <f>SUM(C10:D10)</f>
        <v>-105996181.95</v>
      </c>
    </row>
    <row r="11" spans="1:5" s="3" customFormat="1" x14ac:dyDescent="0.25">
      <c r="A11" s="14">
        <v>6</v>
      </c>
      <c r="B11" s="15" t="s">
        <v>14</v>
      </c>
      <c r="C11" s="18">
        <v>-332110168</v>
      </c>
      <c r="D11" s="16"/>
      <c r="E11" s="17">
        <f>SUM(C11:D11)</f>
        <v>-332110168</v>
      </c>
    </row>
    <row r="12" spans="1:5" s="3" customFormat="1" x14ac:dyDescent="0.25">
      <c r="A12" s="14">
        <v>7</v>
      </c>
      <c r="B12" s="15" t="s">
        <v>27</v>
      </c>
      <c r="C12" s="18">
        <v>-14000000</v>
      </c>
      <c r="D12" s="16"/>
      <c r="E12" s="17">
        <f t="shared" ref="E12:E13" si="1">SUM(C12:D12)</f>
        <v>-14000000</v>
      </c>
    </row>
    <row r="13" spans="1:5" s="6" customFormat="1" x14ac:dyDescent="0.25">
      <c r="A13" s="10"/>
      <c r="B13" s="12" t="s">
        <v>6</v>
      </c>
      <c r="C13" s="33">
        <f>SUM(C6:C12)</f>
        <v>-2012098176.95</v>
      </c>
      <c r="D13" s="33">
        <f>SUM(D6:D6)</f>
        <v>432720399</v>
      </c>
      <c r="E13" s="32">
        <f t="shared" si="1"/>
        <v>-1579377777.95</v>
      </c>
    </row>
    <row r="14" spans="1:5" s="6" customFormat="1" x14ac:dyDescent="0.25">
      <c r="A14" s="5"/>
      <c r="B14" s="34"/>
      <c r="C14" s="8"/>
      <c r="D14" s="8"/>
      <c r="E14" s="4"/>
    </row>
    <row r="15" spans="1:5" s="6" customFormat="1" x14ac:dyDescent="0.25">
      <c r="A15" s="5"/>
      <c r="B15" s="7" t="s">
        <v>7</v>
      </c>
      <c r="C15" s="9"/>
      <c r="D15" s="9"/>
      <c r="E15" s="4"/>
    </row>
    <row r="16" spans="1:5" x14ac:dyDescent="0.25">
      <c r="A16" s="5"/>
      <c r="B16" s="7"/>
      <c r="C16" s="9"/>
      <c r="D16" s="9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83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abSelected="1" workbookViewId="0">
      <selection activeCell="C5" sqref="C5:D14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9.7109375" customWidth="1"/>
  </cols>
  <sheetData>
    <row r="1" spans="1:5" x14ac:dyDescent="0.25">
      <c r="A1" s="47" t="s">
        <v>47</v>
      </c>
      <c r="B1" s="47"/>
      <c r="C1" s="47"/>
      <c r="D1" s="47"/>
      <c r="E1" s="47"/>
    </row>
    <row r="2" spans="1:5" ht="38.25" customHeight="1" x14ac:dyDescent="0.25">
      <c r="A2" s="50" t="s">
        <v>0</v>
      </c>
      <c r="B2" s="50" t="s">
        <v>1</v>
      </c>
      <c r="C2" s="19" t="s">
        <v>15</v>
      </c>
      <c r="D2" s="19" t="s">
        <v>2</v>
      </c>
      <c r="E2" s="50" t="s">
        <v>3</v>
      </c>
    </row>
    <row r="3" spans="1:5" x14ac:dyDescent="0.25">
      <c r="A3" s="50"/>
      <c r="B3" s="50"/>
      <c r="C3" s="51" t="s">
        <v>16</v>
      </c>
      <c r="D3" s="51" t="s">
        <v>5</v>
      </c>
      <c r="E3" s="50"/>
    </row>
    <row r="4" spans="1:5" x14ac:dyDescent="0.25">
      <c r="A4" s="50"/>
      <c r="B4" s="50"/>
      <c r="C4" s="52"/>
      <c r="D4" s="52"/>
      <c r="E4" s="50"/>
    </row>
    <row r="5" spans="1:5" ht="15.75" x14ac:dyDescent="0.25">
      <c r="A5" s="20">
        <v>1</v>
      </c>
      <c r="B5" s="21" t="s">
        <v>17</v>
      </c>
      <c r="C5" s="22">
        <v>-283183451</v>
      </c>
      <c r="D5" s="22">
        <v>873755</v>
      </c>
      <c r="E5" s="26">
        <f t="shared" ref="E5:E13" si="0">SUM(C5:D5)</f>
        <v>-282309696</v>
      </c>
    </row>
    <row r="6" spans="1:5" ht="15.75" x14ac:dyDescent="0.25">
      <c r="A6" s="20">
        <v>2</v>
      </c>
      <c r="B6" s="23" t="s">
        <v>18</v>
      </c>
      <c r="C6" s="22">
        <v>2594926518</v>
      </c>
      <c r="D6" s="22"/>
      <c r="E6" s="26">
        <f t="shared" si="0"/>
        <v>2594926518</v>
      </c>
    </row>
    <row r="7" spans="1:5" ht="15.75" x14ac:dyDescent="0.25">
      <c r="A7" s="20">
        <v>3</v>
      </c>
      <c r="B7" s="24" t="s">
        <v>19</v>
      </c>
      <c r="C7" s="22">
        <v>-8421886</v>
      </c>
      <c r="D7" s="22"/>
      <c r="E7" s="26">
        <f t="shared" si="0"/>
        <v>-8421886</v>
      </c>
    </row>
    <row r="8" spans="1:5" ht="15.75" x14ac:dyDescent="0.25">
      <c r="A8" s="20">
        <v>4</v>
      </c>
      <c r="B8" s="24" t="s">
        <v>20</v>
      </c>
      <c r="C8" s="22">
        <v>31576924</v>
      </c>
      <c r="D8" s="22">
        <v>-169345447</v>
      </c>
      <c r="E8" s="26">
        <f t="shared" si="0"/>
        <v>-137768523</v>
      </c>
    </row>
    <row r="9" spans="1:5" ht="15.75" x14ac:dyDescent="0.25">
      <c r="A9" s="20">
        <v>5</v>
      </c>
      <c r="B9" s="24" t="s">
        <v>21</v>
      </c>
      <c r="C9" s="22"/>
      <c r="D9" s="22">
        <v>273647</v>
      </c>
      <c r="E9" s="26">
        <f t="shared" si="0"/>
        <v>273647</v>
      </c>
    </row>
    <row r="10" spans="1:5" ht="15.75" x14ac:dyDescent="0.25">
      <c r="A10" s="20">
        <v>6</v>
      </c>
      <c r="B10" s="23" t="s">
        <v>22</v>
      </c>
      <c r="C10" s="22"/>
      <c r="D10" s="22">
        <v>-2371207</v>
      </c>
      <c r="E10" s="26">
        <f t="shared" si="0"/>
        <v>-2371207</v>
      </c>
    </row>
    <row r="11" spans="1:5" ht="15.75" x14ac:dyDescent="0.25">
      <c r="A11" s="20">
        <v>7</v>
      </c>
      <c r="B11" s="23" t="s">
        <v>23</v>
      </c>
      <c r="C11" s="22">
        <v>4994544</v>
      </c>
      <c r="D11" s="22"/>
      <c r="E11" s="26">
        <f t="shared" si="0"/>
        <v>4994544</v>
      </c>
    </row>
    <row r="12" spans="1:5" ht="15.75" x14ac:dyDescent="0.25">
      <c r="A12" s="20">
        <v>8</v>
      </c>
      <c r="B12" s="24" t="s">
        <v>24</v>
      </c>
      <c r="C12" s="22">
        <v>0</v>
      </c>
      <c r="D12" s="22">
        <v>-5040306</v>
      </c>
      <c r="E12" s="26">
        <f t="shared" si="0"/>
        <v>-5040306</v>
      </c>
    </row>
    <row r="13" spans="1:5" ht="15.75" x14ac:dyDescent="0.25">
      <c r="A13" s="20">
        <v>9</v>
      </c>
      <c r="B13" s="24" t="s">
        <v>25</v>
      </c>
      <c r="C13" s="22">
        <v>3355913</v>
      </c>
      <c r="D13" s="22"/>
      <c r="E13" s="26">
        <f t="shared" si="0"/>
        <v>3355913</v>
      </c>
    </row>
    <row r="14" spans="1:5" ht="15.75" x14ac:dyDescent="0.25">
      <c r="A14" s="20">
        <v>10</v>
      </c>
      <c r="B14" s="24" t="s">
        <v>26</v>
      </c>
      <c r="C14" s="22">
        <v>-181178594</v>
      </c>
      <c r="D14" s="22"/>
      <c r="E14" s="26">
        <f>SUM(C14:D14)</f>
        <v>-181178594</v>
      </c>
    </row>
    <row r="15" spans="1:5" ht="15.75" x14ac:dyDescent="0.25">
      <c r="A15" s="20"/>
      <c r="B15" s="25" t="s">
        <v>6</v>
      </c>
      <c r="C15" s="26">
        <f>SUM(C5:C14)</f>
        <v>2162069968</v>
      </c>
      <c r="D15" s="26">
        <f>SUM(D5:D14)</f>
        <v>-175609558</v>
      </c>
      <c r="E15" s="26">
        <f>SUM(E5:E14)</f>
        <v>1986460410</v>
      </c>
    </row>
    <row r="16" spans="1:5" ht="15.75" x14ac:dyDescent="0.25">
      <c r="A16" s="27"/>
      <c r="B16" s="28"/>
      <c r="C16" s="29"/>
      <c r="D16" s="29"/>
      <c r="E16" s="29"/>
    </row>
    <row r="17" spans="1:5" ht="15.75" x14ac:dyDescent="0.25">
      <c r="A17" s="27"/>
      <c r="B17" s="30" t="s">
        <v>7</v>
      </c>
      <c r="C17" s="29"/>
      <c r="D17" s="29"/>
      <c r="E17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5:B16">
    <cfRule type="cellIs" priority="4" operator="lessThanOrEqual">
      <formula>0</formula>
    </cfRule>
  </conditionalFormatting>
  <conditionalFormatting sqref="E5:E13">
    <cfRule type="cellIs" dxfId="82" priority="5" operator="lessThanOrEqual">
      <formula>#REF!</formula>
    </cfRule>
  </conditionalFormatting>
  <conditionalFormatting sqref="C15:E17">
    <cfRule type="cellIs" priority="7" operator="lessThanOrEqual">
      <formula>0</formula>
    </cfRule>
  </conditionalFormatting>
  <conditionalFormatting sqref="B17">
    <cfRule type="cellIs" priority="6" operator="lessThanOrEqual">
      <formula>#REF!</formula>
    </cfRule>
    <cfRule type="cellIs" dxfId="81" priority="8" operator="lessThanOrEqual">
      <formula>#REF!</formula>
    </cfRule>
  </conditionalFormatting>
  <conditionalFormatting sqref="E14">
    <cfRule type="cellIs" dxfId="80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79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2022-12-26T15:10:38Z</dcterms:modified>
</cp:coreProperties>
</file>